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jaKarlovic\Desktop\"/>
    </mc:Choice>
  </mc:AlternateContent>
  <bookViews>
    <workbookView xWindow="0" yWindow="0" windowWidth="28800" windowHeight="12435" activeTab="1"/>
  </bookViews>
  <sheets>
    <sheet name="Kategorija 1" sheetId="2" r:id="rId1"/>
    <sheet name="Kategorija 2" sheetId="3" r:id="rId2"/>
  </sheets>
  <calcPr calcId="152511"/>
</workbook>
</file>

<file path=xl/calcChain.xml><?xml version="1.0" encoding="utf-8"?>
<calcChain xmlns="http://schemas.openxmlformats.org/spreadsheetml/2006/main">
  <c r="A20" i="3" l="1"/>
  <c r="D11" i="2"/>
  <c r="D12" i="2"/>
  <c r="D19" i="2"/>
  <c r="D50" i="2" s="1"/>
  <c r="D38" i="2"/>
  <c r="D43" i="2"/>
</calcChain>
</file>

<file path=xl/sharedStrings.xml><?xml version="1.0" encoding="utf-8"?>
<sst xmlns="http://schemas.openxmlformats.org/spreadsheetml/2006/main" count="177" uniqueCount="128">
  <si>
    <t>ZAPREŠIĆ</t>
  </si>
  <si>
    <t>OIB: 38660216794</t>
  </si>
  <si>
    <t>VODOOPSKRBA I ODVODNJA  ZAPREŠIĆ D.O.O.</t>
  </si>
  <si>
    <t>29113541841</t>
  </si>
  <si>
    <t>HRVATSKI TELEKOM- HT</t>
  </si>
  <si>
    <t>81793146560</t>
  </si>
  <si>
    <t>ZAGREB</t>
  </si>
  <si>
    <t>HP-HRVATSKA POŠTA D.D.</t>
  </si>
  <si>
    <t>87311810356</t>
  </si>
  <si>
    <t>Financijska agencija</t>
  </si>
  <si>
    <t>85821130368</t>
  </si>
  <si>
    <t>Special d.o.o.</t>
  </si>
  <si>
    <t>67066083351</t>
  </si>
  <si>
    <t>Gen Commerce d.o.o.</t>
  </si>
  <si>
    <t>61761797220</t>
  </si>
  <si>
    <t>OPTIMUS LAB D.O.O.</t>
  </si>
  <si>
    <t>71981294715</t>
  </si>
  <si>
    <t>ČAKOVEC</t>
  </si>
  <si>
    <t>ALCA ZAGREB d.o.o.</t>
  </si>
  <si>
    <t>58353015102</t>
  </si>
  <si>
    <t>HRVATSKO DEBATNO DRUŠTVO</t>
  </si>
  <si>
    <t>82395099569</t>
  </si>
  <si>
    <t>OBRT ZA KEMIJSKO ČIŠĆENJE, VL. SIMONA BEZUH RADIGOVIĆ</t>
  </si>
  <si>
    <t>93244377927</t>
  </si>
  <si>
    <t>ENERGOATEST KONTROL d.o.o.</t>
  </si>
  <si>
    <t>57560431322</t>
  </si>
  <si>
    <t>AHELOS IT</t>
  </si>
  <si>
    <t>35723890500</t>
  </si>
  <si>
    <t>OROSLAVLJE</t>
  </si>
  <si>
    <t>DOM ZDRAVLJA ZAGREBAČKE ŽUPANIJE</t>
  </si>
  <si>
    <t>67021010361</t>
  </si>
  <si>
    <t>BARIS D.O.O.</t>
  </si>
  <si>
    <t>66517874387</t>
  </si>
  <si>
    <t>TRGOCENTAR D.O.O.</t>
  </si>
  <si>
    <t>84210581427</t>
  </si>
  <si>
    <t>ZABOK</t>
  </si>
  <si>
    <t>ŠVIGA D.O.O.</t>
  </si>
  <si>
    <t>99168717832</t>
  </si>
  <si>
    <t>ZAPREŠIĆ D.O.O.</t>
  </si>
  <si>
    <t>96412232479</t>
  </si>
  <si>
    <t>GRAD ZAPREŠIĆ</t>
  </si>
  <si>
    <t>92840587889</t>
  </si>
  <si>
    <t>E.T.V.-MONTAŽA D.O.O. ZA GRADITELJSTVO, UGOSTITELJSTVO I TRGOVINU</t>
  </si>
  <si>
    <t>77102074902</t>
  </si>
  <si>
    <t>IKEA Hrvatska d.o.o</t>
  </si>
  <si>
    <t>21523879111</t>
  </si>
  <si>
    <t>frigo-kor d.o.o.</t>
  </si>
  <si>
    <t>31190261041</t>
  </si>
  <si>
    <t>BOOKINGPOINT.NET d.o.o. turistička agencija</t>
  </si>
  <si>
    <t>25977228698</t>
  </si>
  <si>
    <t>GHIA SPORT d.o.o.</t>
  </si>
  <si>
    <t>35157849903</t>
  </si>
  <si>
    <t>PAZIN</t>
  </si>
  <si>
    <t>ŽIVA VODA D.O.O.</t>
  </si>
  <si>
    <t>86255713939</t>
  </si>
  <si>
    <t>POSLOVNI EDUKATOR D.O.O.</t>
  </si>
  <si>
    <t>45065170578</t>
  </si>
  <si>
    <t>TROGIR</t>
  </si>
  <si>
    <t>METRO</t>
  </si>
  <si>
    <t>38016445738</t>
  </si>
  <si>
    <t>OPTIKA KABEL TV D.O.O.</t>
  </si>
  <si>
    <t>50999639699</t>
  </si>
  <si>
    <t>HEP-PLIN D.O.O.</t>
  </si>
  <si>
    <t>41317489366</t>
  </si>
  <si>
    <t>SANVET D.O.O. ZA DEZINFEKCIJU, DEZINSEKCIJU I DERATIZACIJU</t>
  </si>
  <si>
    <t>59867697722</t>
  </si>
  <si>
    <t>KLINČA SELA</t>
  </si>
  <si>
    <t>ZAJEDNICA UGOST.-TURIST.ŠKOLA RH</t>
  </si>
  <si>
    <t>96751705857</t>
  </si>
  <si>
    <t>OPATIJA</t>
  </si>
  <si>
    <t>ZAGRIA D.O.O.IQ CENTAR</t>
  </si>
  <si>
    <t>85805332078</t>
  </si>
  <si>
    <t>EXORO ART D.O.O.</t>
  </si>
  <si>
    <t>44653252947</t>
  </si>
  <si>
    <t>SUNČANA VURA D.O.O.</t>
  </si>
  <si>
    <t>81240702858</t>
  </si>
  <si>
    <t>ISPLATITELJ: SREDNJA ŠKOLA BAN JOSIP JELAČIĆ</t>
  </si>
  <si>
    <t>ADRESA: Trg dr. Franje Tuđmana 1, Zaprešić</t>
  </si>
  <si>
    <t>Naziv primatelja sredstava</t>
  </si>
  <si>
    <t>OIB primatelja</t>
  </si>
  <si>
    <t>Sjedište primatelja</t>
  </si>
  <si>
    <t>Vrsta rashoda/izdatka</t>
  </si>
  <si>
    <t>ROTO DINAMIC D.O.O.</t>
  </si>
  <si>
    <t>SAMOBOR</t>
  </si>
  <si>
    <t>ZAGREBAČKA BANKA d.d.</t>
  </si>
  <si>
    <t>KONZUM plus d.o.o.</t>
  </si>
  <si>
    <t>SESVETE</t>
  </si>
  <si>
    <t>OSIJEK</t>
  </si>
  <si>
    <t>SPONTEX-PROMET D.O.O.</t>
  </si>
  <si>
    <t>DECATHLON ZAGREB D.O.O.</t>
  </si>
  <si>
    <t>3111 Plaće za redovan rad - bruto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</si>
  <si>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</si>
  <si>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</si>
  <si>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</si>
  <si>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</si>
  <si>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</si>
  <si>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</si>
  <si>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3722 Naknade građanima i kućanstvima u naravi</t>
  </si>
  <si>
    <t>3431 Bankarske usluge i usluge platnog prometa</t>
  </si>
  <si>
    <t>3234 Komunalne usluge</t>
  </si>
  <si>
    <t>3231 Usluge pošte, telefona i prijevoza</t>
  </si>
  <si>
    <t>3299 Ostali nespomenuti rashodi poslovanja</t>
  </si>
  <si>
    <t>3225 Sitni inventar i auto gume</t>
  </si>
  <si>
    <t>3221 Uredski materijal i ostali materijalni rashodi</t>
  </si>
  <si>
    <t>3238 Računalne usluge</t>
  </si>
  <si>
    <t>3239 Ostale usluge</t>
  </si>
  <si>
    <t>3236 Zdravstvene i vetrinarske usluge</t>
  </si>
  <si>
    <t>3224 Materijal i dijelovi za tekuće i investicijsko održavanje</t>
  </si>
  <si>
    <t>4511 Dodatna ulaganja na građevinskim objektima</t>
  </si>
  <si>
    <t>4221 Uredska oprema i namještaj</t>
  </si>
  <si>
    <t>3293 Reprezentacija</t>
  </si>
  <si>
    <t>4227 Uređaji, strojevi i oprema za ostale namjene</t>
  </si>
  <si>
    <t>3222 Materijal i sirovine</t>
  </si>
  <si>
    <t>3223 Energija</t>
  </si>
  <si>
    <t>3294 Članarine i norme</t>
  </si>
  <si>
    <t xml:space="preserve">ISPLATITELJ: </t>
  </si>
  <si>
    <t>ADRESA:</t>
  </si>
  <si>
    <t>Trg dr. Franje Tuđmana 1, Zaprešić</t>
  </si>
  <si>
    <t>OIB:</t>
  </si>
  <si>
    <t>Javna objava informacija o trošenju sredstava - Kategorija 2</t>
  </si>
  <si>
    <t>Razdoblje:</t>
  </si>
  <si>
    <t>siječanj 2024.</t>
  </si>
  <si>
    <t>SREDNJA ŠKOLA BAN JOSIP JELAČIĆ</t>
  </si>
  <si>
    <t>Javna objava informacija o trošenju sredstava - Kategorija 1</t>
  </si>
  <si>
    <t>Razdoblje: siječanj 2024.</t>
  </si>
  <si>
    <t>UKUPNO</t>
  </si>
  <si>
    <t>Ukupan iznos zbirne isplate EUR</t>
  </si>
  <si>
    <t>Ukupan iznos isplate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</si>
</sst>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charset val="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7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1" applyNumberFormat="0" applyFill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4" fontId="7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1" xfId="1"/>
    <xf numFmtId="0" fontId="3" fillId="0" borderId="2" xfId="0" applyFont="1" applyBorder="1"/>
    <xf numFmtId="0" fontId="2" fillId="3" borderId="2" xfId="0" applyFont="1" applyFill="1" applyBorder="1"/>
    <xf numFmtId="0" fontId="9" fillId="0" borderId="1" xfId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top"/>
    </xf>
    <xf numFmtId="4" fontId="3" fillId="0" borderId="2" xfId="0" applyNumberFormat="1" applyFont="1" applyBorder="1" applyAlignment="1">
      <alignment horizontal="center" vertical="top"/>
    </xf>
    <xf numFmtId="4" fontId="10" fillId="3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/>
    </xf>
    <xf numFmtId="0" fontId="11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Naslov 3" xfId="1" builtinId="1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workbookViewId="0">
      <selection activeCell="M52" sqref="M52"/>
    </sheetView>
  </sheetViews>
  <sheetFormatPr defaultColWidth="6.85546875" defaultRowHeight="12.75" x14ac:dyDescent="0.2"/>
  <cols>
    <col min="1" max="1" width="43" style="2" customWidth="1"/>
    <col min="2" max="2" width="12.42578125" style="2" bestFit="1" customWidth="1"/>
    <col min="3" max="3" width="15.42578125" style="2" customWidth="1"/>
    <col min="4" max="4" width="18" style="10" bestFit="1" customWidth="1"/>
    <col min="5" max="5" width="6.7109375" style="2" customWidth="1"/>
    <col min="6" max="6" width="43.85546875" style="2" customWidth="1"/>
    <col min="7" max="7" width="12.42578125" style="2" customWidth="1"/>
    <col min="8" max="8" width="11" style="2" customWidth="1"/>
    <col min="9" max="9" width="3.5703125" style="2" customWidth="1"/>
    <col min="10" max="16378" width="6.85546875" style="2" customWidth="1"/>
    <col min="16379" max="16384" width="6.85546875" style="2"/>
  </cols>
  <sheetData>
    <row r="1" spans="1:8" ht="15" customHeight="1" thickBot="1" x14ac:dyDescent="0.3">
      <c r="A1" s="12" t="s">
        <v>76</v>
      </c>
      <c r="B1" s="1"/>
      <c r="C1" s="1"/>
      <c r="E1" s="37"/>
      <c r="F1" s="37"/>
    </row>
    <row r="2" spans="1:8" ht="15" customHeight="1" thickBot="1" x14ac:dyDescent="0.3">
      <c r="A2" s="12" t="s">
        <v>77</v>
      </c>
      <c r="B2" s="1"/>
      <c r="C2" s="4"/>
      <c r="E2" s="37"/>
      <c r="F2" s="37"/>
    </row>
    <row r="3" spans="1:8" ht="15" customHeight="1" thickBot="1" x14ac:dyDescent="0.3">
      <c r="A3" s="12" t="s">
        <v>1</v>
      </c>
      <c r="B3" s="9"/>
      <c r="C3" s="4"/>
      <c r="E3" s="37"/>
      <c r="F3" s="37"/>
    </row>
    <row r="4" spans="1:8" ht="12.75" customHeight="1" x14ac:dyDescent="0.2">
      <c r="A4" s="7"/>
      <c r="B4" s="7"/>
      <c r="C4" s="7"/>
      <c r="E4" s="37"/>
      <c r="F4" s="37"/>
    </row>
    <row r="5" spans="1:8" x14ac:dyDescent="0.2">
      <c r="E5" s="44"/>
      <c r="F5" s="44"/>
    </row>
    <row r="6" spans="1:8" ht="22.5" customHeight="1" x14ac:dyDescent="0.2">
      <c r="A6" s="41" t="s">
        <v>123</v>
      </c>
      <c r="B6" s="42"/>
      <c r="C6" s="42"/>
      <c r="D6" s="42"/>
      <c r="E6" s="42"/>
      <c r="F6" s="43"/>
      <c r="G6" s="5"/>
      <c r="H6" s="5"/>
    </row>
    <row r="7" spans="1:8" x14ac:dyDescent="0.2">
      <c r="E7" s="45"/>
      <c r="F7" s="45"/>
    </row>
    <row r="8" spans="1:8" ht="17.25" customHeight="1" x14ac:dyDescent="0.2">
      <c r="A8" s="28" t="s">
        <v>124</v>
      </c>
      <c r="B8" s="6"/>
      <c r="C8" s="6"/>
      <c r="D8" s="11"/>
      <c r="E8" s="46"/>
      <c r="F8" s="46"/>
      <c r="G8" s="6"/>
      <c r="H8" s="6"/>
    </row>
    <row r="9" spans="1:8" ht="17.25" customHeight="1" x14ac:dyDescent="0.2">
      <c r="A9" s="38"/>
      <c r="B9" s="38"/>
      <c r="C9" s="38"/>
      <c r="D9" s="38"/>
      <c r="E9" s="38"/>
      <c r="F9" s="38"/>
      <c r="G9" s="38"/>
      <c r="H9" s="38"/>
    </row>
    <row r="10" spans="1:8" s="18" customFormat="1" ht="30" customHeight="1" x14ac:dyDescent="0.2">
      <c r="A10" s="16" t="s">
        <v>78</v>
      </c>
      <c r="B10" s="16" t="s">
        <v>79</v>
      </c>
      <c r="C10" s="16" t="s">
        <v>80</v>
      </c>
      <c r="D10" s="16" t="s">
        <v>127</v>
      </c>
      <c r="E10" s="39" t="s">
        <v>81</v>
      </c>
      <c r="F10" s="40"/>
      <c r="G10" s="17"/>
    </row>
    <row r="11" spans="1:8" ht="12" customHeight="1" x14ac:dyDescent="0.2">
      <c r="A11" s="19" t="s">
        <v>84</v>
      </c>
      <c r="B11" s="19">
        <v>92963223473</v>
      </c>
      <c r="C11" s="19" t="s">
        <v>6</v>
      </c>
      <c r="D11" s="25">
        <f>179.53+0.54+0.9</f>
        <v>180.97</v>
      </c>
      <c r="E11" s="30" t="s">
        <v>98</v>
      </c>
      <c r="F11" s="31"/>
      <c r="G11" s="3"/>
    </row>
    <row r="12" spans="1:8" ht="12" customHeight="1" x14ac:dyDescent="0.2">
      <c r="A12" s="19" t="s">
        <v>2</v>
      </c>
      <c r="B12" s="19" t="s">
        <v>3</v>
      </c>
      <c r="C12" s="19" t="s">
        <v>0</v>
      </c>
      <c r="D12" s="25">
        <f>670.21+16.75</f>
        <v>686.96</v>
      </c>
      <c r="E12" s="30" t="s">
        <v>99</v>
      </c>
      <c r="F12" s="31"/>
      <c r="G12" s="3"/>
    </row>
    <row r="13" spans="1:8" ht="12" customHeight="1" x14ac:dyDescent="0.2">
      <c r="A13" s="19" t="s">
        <v>4</v>
      </c>
      <c r="B13" s="19" t="s">
        <v>5</v>
      </c>
      <c r="C13" s="19" t="s">
        <v>6</v>
      </c>
      <c r="D13" s="25">
        <v>306.48</v>
      </c>
      <c r="E13" s="30" t="s">
        <v>100</v>
      </c>
      <c r="F13" s="31"/>
      <c r="G13" s="3"/>
    </row>
    <row r="14" spans="1:8" ht="12" customHeight="1" x14ac:dyDescent="0.2">
      <c r="A14" s="19" t="s">
        <v>7</v>
      </c>
      <c r="B14" s="19" t="s">
        <v>8</v>
      </c>
      <c r="C14" s="19" t="s">
        <v>6</v>
      </c>
      <c r="D14" s="25">
        <v>19.399999999999999</v>
      </c>
      <c r="E14" s="30" t="s">
        <v>100</v>
      </c>
      <c r="F14" s="31"/>
      <c r="G14" s="3"/>
    </row>
    <row r="15" spans="1:8" ht="12" customHeight="1" x14ac:dyDescent="0.2">
      <c r="A15" s="19" t="s">
        <v>9</v>
      </c>
      <c r="B15" s="19" t="s">
        <v>10</v>
      </c>
      <c r="C15" s="19" t="s">
        <v>6</v>
      </c>
      <c r="D15" s="25">
        <v>1.66</v>
      </c>
      <c r="E15" s="30" t="s">
        <v>101</v>
      </c>
      <c r="F15" s="31"/>
      <c r="G15" s="3"/>
    </row>
    <row r="16" spans="1:8" ht="12" customHeight="1" x14ac:dyDescent="0.2">
      <c r="A16" s="19" t="s">
        <v>11</v>
      </c>
      <c r="B16" s="19" t="s">
        <v>12</v>
      </c>
      <c r="C16" s="19" t="s">
        <v>52</v>
      </c>
      <c r="D16" s="25">
        <v>694.88</v>
      </c>
      <c r="E16" s="30" t="s">
        <v>102</v>
      </c>
      <c r="F16" s="31"/>
      <c r="G16" s="3"/>
    </row>
    <row r="17" spans="1:7" ht="12" customHeight="1" x14ac:dyDescent="0.2">
      <c r="A17" s="19" t="s">
        <v>13</v>
      </c>
      <c r="B17" s="19" t="s">
        <v>14</v>
      </c>
      <c r="C17" s="19" t="s">
        <v>6</v>
      </c>
      <c r="D17" s="25">
        <v>449.1</v>
      </c>
      <c r="E17" s="30" t="s">
        <v>103</v>
      </c>
      <c r="F17" s="31"/>
      <c r="G17" s="3"/>
    </row>
    <row r="18" spans="1:7" ht="12" customHeight="1" x14ac:dyDescent="0.2">
      <c r="A18" s="19" t="s">
        <v>15</v>
      </c>
      <c r="B18" s="19" t="s">
        <v>16</v>
      </c>
      <c r="C18" s="19" t="s">
        <v>17</v>
      </c>
      <c r="D18" s="25">
        <v>127.8</v>
      </c>
      <c r="E18" s="30" t="s">
        <v>104</v>
      </c>
      <c r="F18" s="31"/>
      <c r="G18" s="3"/>
    </row>
    <row r="19" spans="1:7" ht="12" customHeight="1" x14ac:dyDescent="0.2">
      <c r="A19" s="19" t="s">
        <v>18</v>
      </c>
      <c r="B19" s="19" t="s">
        <v>19</v>
      </c>
      <c r="C19" s="19" t="s">
        <v>6</v>
      </c>
      <c r="D19" s="25">
        <f>1643.16+26.78</f>
        <v>1669.94</v>
      </c>
      <c r="E19" s="30" t="s">
        <v>103</v>
      </c>
      <c r="F19" s="31"/>
      <c r="G19" s="3"/>
    </row>
    <row r="20" spans="1:7" ht="12" customHeight="1" x14ac:dyDescent="0.2">
      <c r="A20" s="19" t="s">
        <v>20</v>
      </c>
      <c r="B20" s="19" t="s">
        <v>21</v>
      </c>
      <c r="C20" s="19" t="s">
        <v>6</v>
      </c>
      <c r="D20" s="25">
        <v>70</v>
      </c>
      <c r="E20" s="30" t="s">
        <v>95</v>
      </c>
      <c r="F20" s="31"/>
      <c r="G20" s="3"/>
    </row>
    <row r="21" spans="1:7" ht="25.5" x14ac:dyDescent="0.2">
      <c r="A21" s="20" t="s">
        <v>22</v>
      </c>
      <c r="B21" s="49" t="s">
        <v>23</v>
      </c>
      <c r="C21" s="49" t="s">
        <v>0</v>
      </c>
      <c r="D21" s="50">
        <v>573.5</v>
      </c>
      <c r="E21" s="51" t="s">
        <v>105</v>
      </c>
      <c r="F21" s="52"/>
      <c r="G21" s="3"/>
    </row>
    <row r="22" spans="1:7" ht="12" customHeight="1" x14ac:dyDescent="0.2">
      <c r="A22" s="19" t="s">
        <v>24</v>
      </c>
      <c r="B22" s="19" t="s">
        <v>25</v>
      </c>
      <c r="C22" s="19" t="s">
        <v>0</v>
      </c>
      <c r="D22" s="25">
        <v>50</v>
      </c>
      <c r="E22" s="30" t="s">
        <v>105</v>
      </c>
      <c r="F22" s="31"/>
      <c r="G22" s="3"/>
    </row>
    <row r="23" spans="1:7" ht="12" customHeight="1" x14ac:dyDescent="0.2">
      <c r="A23" s="19" t="s">
        <v>26</v>
      </c>
      <c r="B23" s="19" t="s">
        <v>27</v>
      </c>
      <c r="C23" s="19" t="s">
        <v>28</v>
      </c>
      <c r="D23" s="25">
        <v>212.36</v>
      </c>
      <c r="E23" s="30" t="s">
        <v>104</v>
      </c>
      <c r="F23" s="31"/>
      <c r="G23" s="3"/>
    </row>
    <row r="24" spans="1:7" ht="12" customHeight="1" x14ac:dyDescent="0.2">
      <c r="A24" s="19" t="s">
        <v>29</v>
      </c>
      <c r="B24" s="19" t="s">
        <v>30</v>
      </c>
      <c r="C24" s="19" t="s">
        <v>83</v>
      </c>
      <c r="D24" s="25">
        <v>63.18</v>
      </c>
      <c r="E24" s="30" t="s">
        <v>106</v>
      </c>
      <c r="F24" s="31"/>
      <c r="G24" s="3"/>
    </row>
    <row r="25" spans="1:7" ht="12" customHeight="1" x14ac:dyDescent="0.2">
      <c r="A25" s="19" t="s">
        <v>31</v>
      </c>
      <c r="B25" s="19" t="s">
        <v>32</v>
      </c>
      <c r="C25" s="19" t="s">
        <v>0</v>
      </c>
      <c r="D25" s="25">
        <v>157.5</v>
      </c>
      <c r="E25" s="30" t="s">
        <v>105</v>
      </c>
      <c r="F25" s="31"/>
      <c r="G25" s="3"/>
    </row>
    <row r="26" spans="1:7" ht="12" customHeight="1" x14ac:dyDescent="0.2">
      <c r="A26" s="19" t="s">
        <v>33</v>
      </c>
      <c r="B26" s="19" t="s">
        <v>34</v>
      </c>
      <c r="C26" s="19" t="s">
        <v>35</v>
      </c>
      <c r="D26" s="25">
        <v>383.53</v>
      </c>
      <c r="E26" s="30" t="s">
        <v>103</v>
      </c>
      <c r="F26" s="31"/>
      <c r="G26" s="3"/>
    </row>
    <row r="27" spans="1:7" ht="12" customHeight="1" x14ac:dyDescent="0.2">
      <c r="A27" s="19" t="s">
        <v>36</v>
      </c>
      <c r="B27" s="19" t="s">
        <v>37</v>
      </c>
      <c r="C27" s="19" t="s">
        <v>0</v>
      </c>
      <c r="D27" s="25">
        <v>15</v>
      </c>
      <c r="E27" s="30" t="s">
        <v>107</v>
      </c>
      <c r="F27" s="31"/>
      <c r="G27" s="3"/>
    </row>
    <row r="28" spans="1:7" ht="12" customHeight="1" x14ac:dyDescent="0.2">
      <c r="A28" s="19" t="s">
        <v>38</v>
      </c>
      <c r="B28" s="19" t="s">
        <v>39</v>
      </c>
      <c r="C28" s="19" t="s">
        <v>0</v>
      </c>
      <c r="D28" s="25">
        <v>17.399999999999999</v>
      </c>
      <c r="E28" s="30" t="s">
        <v>99</v>
      </c>
      <c r="F28" s="31"/>
      <c r="G28" s="3"/>
    </row>
    <row r="29" spans="1:7" ht="12" customHeight="1" x14ac:dyDescent="0.2">
      <c r="A29" s="19" t="s">
        <v>88</v>
      </c>
      <c r="B29" s="19">
        <v>14714910908</v>
      </c>
      <c r="C29" s="19" t="s">
        <v>0</v>
      </c>
      <c r="D29" s="25">
        <v>93.63</v>
      </c>
      <c r="E29" s="30" t="s">
        <v>103</v>
      </c>
      <c r="F29" s="31"/>
      <c r="G29" s="3"/>
    </row>
    <row r="30" spans="1:7" ht="12" customHeight="1" x14ac:dyDescent="0.2">
      <c r="A30" s="19" t="s">
        <v>40</v>
      </c>
      <c r="B30" s="19" t="s">
        <v>41</v>
      </c>
      <c r="C30" s="19" t="s">
        <v>0</v>
      </c>
      <c r="D30" s="25">
        <v>101.67</v>
      </c>
      <c r="E30" s="30" t="s">
        <v>99</v>
      </c>
      <c r="F30" s="31"/>
      <c r="G30" s="3"/>
    </row>
    <row r="31" spans="1:7" ht="25.5" x14ac:dyDescent="0.2">
      <c r="A31" s="20" t="s">
        <v>42</v>
      </c>
      <c r="B31" s="49" t="s">
        <v>43</v>
      </c>
      <c r="C31" s="49" t="s">
        <v>0</v>
      </c>
      <c r="D31" s="50">
        <v>26856.46</v>
      </c>
      <c r="E31" s="51" t="s">
        <v>108</v>
      </c>
      <c r="F31" s="52"/>
      <c r="G31" s="3"/>
    </row>
    <row r="32" spans="1:7" ht="12" customHeight="1" x14ac:dyDescent="0.2">
      <c r="A32" s="19" t="s">
        <v>44</v>
      </c>
      <c r="B32" s="19" t="s">
        <v>45</v>
      </c>
      <c r="C32" s="19" t="s">
        <v>86</v>
      </c>
      <c r="D32" s="25">
        <v>439.49</v>
      </c>
      <c r="E32" s="30" t="s">
        <v>109</v>
      </c>
      <c r="F32" s="31"/>
      <c r="G32" s="3"/>
    </row>
    <row r="33" spans="1:7" ht="12" customHeight="1" x14ac:dyDescent="0.2">
      <c r="A33" s="19" t="s">
        <v>46</v>
      </c>
      <c r="B33" s="19" t="s">
        <v>47</v>
      </c>
      <c r="C33" s="19" t="s">
        <v>6</v>
      </c>
      <c r="D33" s="25">
        <v>62.5</v>
      </c>
      <c r="E33" s="30" t="s">
        <v>107</v>
      </c>
      <c r="F33" s="31"/>
      <c r="G33" s="3"/>
    </row>
    <row r="34" spans="1:7" ht="12" customHeight="1" x14ac:dyDescent="0.2">
      <c r="A34" s="19" t="s">
        <v>48</v>
      </c>
      <c r="B34" s="19" t="s">
        <v>49</v>
      </c>
      <c r="C34" s="19" t="s">
        <v>6</v>
      </c>
      <c r="D34" s="25">
        <v>648</v>
      </c>
      <c r="E34" s="30" t="s">
        <v>95</v>
      </c>
      <c r="F34" s="31"/>
      <c r="G34" s="3"/>
    </row>
    <row r="35" spans="1:7" ht="12" customHeight="1" x14ac:dyDescent="0.2">
      <c r="A35" s="19" t="s">
        <v>82</v>
      </c>
      <c r="B35" s="19">
        <v>24723122482</v>
      </c>
      <c r="C35" s="19" t="s">
        <v>83</v>
      </c>
      <c r="D35" s="25">
        <v>170.78</v>
      </c>
      <c r="E35" s="30" t="s">
        <v>110</v>
      </c>
      <c r="F35" s="31"/>
      <c r="G35" s="3"/>
    </row>
    <row r="36" spans="1:7" ht="12" customHeight="1" x14ac:dyDescent="0.2">
      <c r="A36" s="19" t="s">
        <v>89</v>
      </c>
      <c r="B36" s="19">
        <v>89516372197</v>
      </c>
      <c r="C36" s="19" t="s">
        <v>6</v>
      </c>
      <c r="D36" s="25">
        <v>61.96</v>
      </c>
      <c r="E36" s="30" t="s">
        <v>103</v>
      </c>
      <c r="F36" s="31"/>
      <c r="G36" s="3"/>
    </row>
    <row r="37" spans="1:7" ht="12" customHeight="1" x14ac:dyDescent="0.2">
      <c r="A37" s="19" t="s">
        <v>50</v>
      </c>
      <c r="B37" s="19" t="s">
        <v>51</v>
      </c>
      <c r="C37" s="19" t="s">
        <v>52</v>
      </c>
      <c r="D37" s="25">
        <v>2196.63</v>
      </c>
      <c r="E37" s="30" t="s">
        <v>111</v>
      </c>
      <c r="F37" s="31"/>
      <c r="G37" s="3"/>
    </row>
    <row r="38" spans="1:7" ht="12" customHeight="1" x14ac:dyDescent="0.2">
      <c r="A38" s="19" t="s">
        <v>53</v>
      </c>
      <c r="B38" s="19" t="s">
        <v>54</v>
      </c>
      <c r="C38" s="19" t="s">
        <v>6</v>
      </c>
      <c r="D38" s="25">
        <f>79.63+47.78</f>
        <v>127.41</v>
      </c>
      <c r="E38" s="30" t="s">
        <v>112</v>
      </c>
      <c r="F38" s="31"/>
      <c r="G38" s="3"/>
    </row>
    <row r="39" spans="1:7" ht="12" customHeight="1" x14ac:dyDescent="0.2">
      <c r="A39" s="19" t="s">
        <v>55</v>
      </c>
      <c r="B39" s="19" t="s">
        <v>56</v>
      </c>
      <c r="C39" s="19" t="s">
        <v>57</v>
      </c>
      <c r="D39" s="25">
        <v>142.5</v>
      </c>
      <c r="E39" s="30" t="s">
        <v>103</v>
      </c>
      <c r="F39" s="31"/>
      <c r="G39" s="3"/>
    </row>
    <row r="40" spans="1:7" ht="12" customHeight="1" x14ac:dyDescent="0.2">
      <c r="A40" s="19" t="s">
        <v>58</v>
      </c>
      <c r="B40" s="19" t="s">
        <v>59</v>
      </c>
      <c r="C40" s="19" t="s">
        <v>6</v>
      </c>
      <c r="D40" s="25">
        <v>7.3</v>
      </c>
      <c r="E40" s="30" t="s">
        <v>103</v>
      </c>
      <c r="F40" s="31"/>
      <c r="G40" s="3"/>
    </row>
    <row r="41" spans="1:7" ht="12" customHeight="1" x14ac:dyDescent="0.2">
      <c r="A41" s="19" t="s">
        <v>85</v>
      </c>
      <c r="B41" s="19">
        <v>62226620908</v>
      </c>
      <c r="C41" s="19" t="s">
        <v>6</v>
      </c>
      <c r="D41" s="25">
        <v>10.28</v>
      </c>
      <c r="E41" s="30" t="s">
        <v>110</v>
      </c>
      <c r="F41" s="31"/>
      <c r="G41" s="3"/>
    </row>
    <row r="42" spans="1:7" ht="12" customHeight="1" x14ac:dyDescent="0.2">
      <c r="A42" s="19" t="s">
        <v>60</v>
      </c>
      <c r="B42" s="19" t="s">
        <v>61</v>
      </c>
      <c r="C42" s="19" t="s">
        <v>0</v>
      </c>
      <c r="D42" s="25">
        <v>9.9600000000000009</v>
      </c>
      <c r="E42" s="30" t="s">
        <v>100</v>
      </c>
      <c r="F42" s="31"/>
      <c r="G42" s="3"/>
    </row>
    <row r="43" spans="1:7" ht="12" customHeight="1" x14ac:dyDescent="0.2">
      <c r="A43" s="19" t="s">
        <v>62</v>
      </c>
      <c r="B43" s="19" t="s">
        <v>63</v>
      </c>
      <c r="C43" s="19" t="s">
        <v>87</v>
      </c>
      <c r="D43" s="25">
        <f>6452.75+23.44</f>
        <v>6476.19</v>
      </c>
      <c r="E43" s="30" t="s">
        <v>113</v>
      </c>
      <c r="F43" s="31"/>
      <c r="G43" s="3"/>
    </row>
    <row r="44" spans="1:7" ht="25.5" x14ac:dyDescent="0.2">
      <c r="A44" s="20" t="s">
        <v>64</v>
      </c>
      <c r="B44" s="49" t="s">
        <v>65</v>
      </c>
      <c r="C44" s="49" t="s">
        <v>66</v>
      </c>
      <c r="D44" s="50">
        <v>193.75</v>
      </c>
      <c r="E44" s="51" t="s">
        <v>99</v>
      </c>
      <c r="F44" s="52"/>
      <c r="G44" s="3"/>
    </row>
    <row r="45" spans="1:7" ht="12" customHeight="1" x14ac:dyDescent="0.2">
      <c r="A45" s="19" t="s">
        <v>67</v>
      </c>
      <c r="B45" s="19" t="s">
        <v>68</v>
      </c>
      <c r="C45" s="19" t="s">
        <v>69</v>
      </c>
      <c r="D45" s="25">
        <v>150</v>
      </c>
      <c r="E45" s="30" t="s">
        <v>114</v>
      </c>
      <c r="F45" s="31"/>
      <c r="G45" s="3"/>
    </row>
    <row r="46" spans="1:7" ht="12" customHeight="1" x14ac:dyDescent="0.2">
      <c r="A46" s="19" t="s">
        <v>70</v>
      </c>
      <c r="B46" s="19" t="s">
        <v>71</v>
      </c>
      <c r="C46" s="19" t="s">
        <v>6</v>
      </c>
      <c r="D46" s="25">
        <v>146.81</v>
      </c>
      <c r="E46" s="30" t="s">
        <v>107</v>
      </c>
      <c r="F46" s="31"/>
      <c r="G46" s="3"/>
    </row>
    <row r="47" spans="1:7" ht="12" customHeight="1" x14ac:dyDescent="0.2">
      <c r="A47" s="19" t="s">
        <v>72</v>
      </c>
      <c r="B47" s="19" t="s">
        <v>73</v>
      </c>
      <c r="C47" s="19" t="s">
        <v>0</v>
      </c>
      <c r="D47" s="25">
        <v>6</v>
      </c>
      <c r="E47" s="30" t="s">
        <v>105</v>
      </c>
      <c r="F47" s="31"/>
      <c r="G47" s="3"/>
    </row>
    <row r="48" spans="1:7" ht="12" customHeight="1" x14ac:dyDescent="0.2">
      <c r="A48" s="19" t="s">
        <v>74</v>
      </c>
      <c r="B48" s="19" t="s">
        <v>75</v>
      </c>
      <c r="C48" s="19" t="s">
        <v>6</v>
      </c>
      <c r="D48" s="25">
        <v>1698</v>
      </c>
      <c r="E48" s="30" t="s">
        <v>95</v>
      </c>
      <c r="F48" s="31"/>
      <c r="G48" s="3"/>
    </row>
    <row r="49" spans="1:9" ht="12" customHeight="1" x14ac:dyDescent="0.2">
      <c r="A49" s="19"/>
      <c r="B49" s="19"/>
      <c r="C49" s="19"/>
      <c r="D49" s="22"/>
      <c r="E49" s="30"/>
      <c r="F49" s="31"/>
    </row>
    <row r="50" spans="1:9" ht="12" customHeight="1" x14ac:dyDescent="0.2">
      <c r="A50" s="24" t="s">
        <v>125</v>
      </c>
      <c r="B50" s="24"/>
      <c r="C50" s="24"/>
      <c r="D50" s="26">
        <f>SUM(D11:D48)</f>
        <v>45278.979999999996</v>
      </c>
      <c r="E50" s="35"/>
      <c r="F50" s="36"/>
    </row>
    <row r="51" spans="1:9" ht="12.75" customHeight="1" x14ac:dyDescent="0.2">
      <c r="G51" s="34"/>
      <c r="H51" s="32"/>
      <c r="I51" s="32"/>
    </row>
    <row r="52" spans="1:9" ht="12.75" customHeight="1" x14ac:dyDescent="0.2">
      <c r="G52" s="34"/>
    </row>
    <row r="53" spans="1:9" ht="12.75" customHeight="1" x14ac:dyDescent="0.2"/>
    <row r="54" spans="1:9" ht="12.75" customHeight="1" x14ac:dyDescent="0.2">
      <c r="F54" s="33"/>
      <c r="G54" s="33"/>
      <c r="H54" s="33"/>
    </row>
    <row r="55" spans="1:9" ht="12.75" customHeight="1" x14ac:dyDescent="0.2"/>
    <row r="56" spans="1:9" ht="12.75" customHeight="1" x14ac:dyDescent="0.2"/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7" ht="12.75" customHeight="1" x14ac:dyDescent="0.2"/>
  </sheetData>
  <mergeCells count="53">
    <mergeCell ref="E1:F1"/>
    <mergeCell ref="E2:F2"/>
    <mergeCell ref="E3:F3"/>
    <mergeCell ref="E4:F4"/>
    <mergeCell ref="E14:F14"/>
    <mergeCell ref="E11:F11"/>
    <mergeCell ref="E12:F12"/>
    <mergeCell ref="E13:F13"/>
    <mergeCell ref="A9:H9"/>
    <mergeCell ref="E10:F10"/>
    <mergeCell ref="A6:F6"/>
    <mergeCell ref="E5:F5"/>
    <mergeCell ref="E7:F7"/>
    <mergeCell ref="E8:F8"/>
    <mergeCell ref="E15:F15"/>
    <mergeCell ref="E16:F16"/>
    <mergeCell ref="E25:F25"/>
    <mergeCell ref="E26:F26"/>
    <mergeCell ref="E27:F27"/>
    <mergeCell ref="E22:F22"/>
    <mergeCell ref="E23:F23"/>
    <mergeCell ref="E24:F24"/>
    <mergeCell ref="E20:F20"/>
    <mergeCell ref="E21:F21"/>
    <mergeCell ref="E17:F17"/>
    <mergeCell ref="E18:F18"/>
    <mergeCell ref="E19:F19"/>
    <mergeCell ref="E31:F31"/>
    <mergeCell ref="E33:F33"/>
    <mergeCell ref="E32:F32"/>
    <mergeCell ref="E28:F28"/>
    <mergeCell ref="E30:F30"/>
    <mergeCell ref="E29:F29"/>
    <mergeCell ref="E37:F37"/>
    <mergeCell ref="E34:F34"/>
    <mergeCell ref="E35:F35"/>
    <mergeCell ref="E36:F36"/>
    <mergeCell ref="E40:F40"/>
    <mergeCell ref="E38:F38"/>
    <mergeCell ref="E39:F39"/>
    <mergeCell ref="E41:F41"/>
    <mergeCell ref="E44:F44"/>
    <mergeCell ref="E45:F45"/>
    <mergeCell ref="E42:F42"/>
    <mergeCell ref="E43:F43"/>
    <mergeCell ref="E46:F46"/>
    <mergeCell ref="H51:I51"/>
    <mergeCell ref="F54:H54"/>
    <mergeCell ref="E47:F47"/>
    <mergeCell ref="E48:F48"/>
    <mergeCell ref="G51:G52"/>
    <mergeCell ref="E49:F49"/>
    <mergeCell ref="E50:F50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24" sqref="B24"/>
    </sheetView>
  </sheetViews>
  <sheetFormatPr defaultRowHeight="15" x14ac:dyDescent="0.25"/>
  <cols>
    <col min="1" max="1" width="29.7109375" style="1" bestFit="1" customWidth="1"/>
    <col min="2" max="2" width="53.7109375" style="1" bestFit="1" customWidth="1"/>
    <col min="3" max="3" width="9.140625" style="1" customWidth="1"/>
    <col min="4" max="16384" width="9.140625" style="1"/>
  </cols>
  <sheetData>
    <row r="1" spans="1:2" ht="15.75" thickBot="1" x14ac:dyDescent="0.3">
      <c r="A1" s="12" t="s">
        <v>115</v>
      </c>
      <c r="B1" s="12" t="s">
        <v>122</v>
      </c>
    </row>
    <row r="2" spans="1:2" ht="15.75" thickBot="1" x14ac:dyDescent="0.3">
      <c r="A2" s="12" t="s">
        <v>116</v>
      </c>
      <c r="B2" s="12" t="s">
        <v>117</v>
      </c>
    </row>
    <row r="3" spans="1:2" ht="15.75" thickBot="1" x14ac:dyDescent="0.3">
      <c r="A3" s="12" t="s">
        <v>118</v>
      </c>
      <c r="B3" s="15">
        <v>38660216794</v>
      </c>
    </row>
    <row r="6" spans="1:2" ht="15.75" x14ac:dyDescent="0.25">
      <c r="A6" s="47" t="s">
        <v>119</v>
      </c>
      <c r="B6" s="48"/>
    </row>
    <row r="8" spans="1:2" ht="15.75" x14ac:dyDescent="0.25">
      <c r="A8" s="28" t="s">
        <v>120</v>
      </c>
      <c r="B8" s="28" t="s">
        <v>121</v>
      </c>
    </row>
    <row r="10" spans="1:2" x14ac:dyDescent="0.25">
      <c r="A10" s="14" t="s">
        <v>126</v>
      </c>
      <c r="B10" s="29" t="s">
        <v>81</v>
      </c>
    </row>
    <row r="11" spans="1:2" ht="12" customHeight="1" x14ac:dyDescent="0.25">
      <c r="A11" s="27">
        <v>150316.25</v>
      </c>
      <c r="B11" s="13" t="s">
        <v>90</v>
      </c>
    </row>
    <row r="12" spans="1:2" ht="12" customHeight="1" x14ac:dyDescent="0.25">
      <c r="A12" s="27">
        <v>1091.46</v>
      </c>
      <c r="B12" s="13" t="s">
        <v>91</v>
      </c>
    </row>
    <row r="13" spans="1:2" ht="12" customHeight="1" x14ac:dyDescent="0.25">
      <c r="A13" s="27">
        <v>25120.13</v>
      </c>
      <c r="B13" s="13" t="s">
        <v>92</v>
      </c>
    </row>
    <row r="14" spans="1:2" ht="12" customHeight="1" x14ac:dyDescent="0.25">
      <c r="A14" s="27">
        <v>123.72</v>
      </c>
      <c r="B14" s="13" t="s">
        <v>93</v>
      </c>
    </row>
    <row r="15" spans="1:2" ht="12" customHeight="1" x14ac:dyDescent="0.25">
      <c r="A15" s="27">
        <v>4561.34</v>
      </c>
      <c r="B15" s="13" t="s">
        <v>94</v>
      </c>
    </row>
    <row r="16" spans="1:2" ht="12" customHeight="1" x14ac:dyDescent="0.25">
      <c r="A16" s="27">
        <v>1280</v>
      </c>
      <c r="B16" s="13" t="s">
        <v>95</v>
      </c>
    </row>
    <row r="17" spans="1:2" ht="12" customHeight="1" x14ac:dyDescent="0.25">
      <c r="A17" s="27">
        <v>73.5</v>
      </c>
      <c r="B17" s="13" t="s">
        <v>96</v>
      </c>
    </row>
    <row r="18" spans="1:2" ht="12" customHeight="1" x14ac:dyDescent="0.25">
      <c r="A18" s="27">
        <v>1141.45</v>
      </c>
      <c r="B18" s="13" t="s">
        <v>97</v>
      </c>
    </row>
    <row r="19" spans="1:2" ht="12" customHeight="1" x14ac:dyDescent="0.25">
      <c r="A19" s="27"/>
      <c r="B19" s="13"/>
    </row>
    <row r="20" spans="1:2" ht="12" customHeight="1" x14ac:dyDescent="0.25">
      <c r="A20" s="21">
        <f>SUM(A11:A18)</f>
        <v>183707.85</v>
      </c>
      <c r="B20" s="23" t="s">
        <v>125</v>
      </c>
    </row>
    <row r="21" spans="1:2" x14ac:dyDescent="0.25">
      <c r="A21" s="8"/>
    </row>
    <row r="22" spans="1:2" x14ac:dyDescent="0.25">
      <c r="A22" s="8"/>
    </row>
    <row r="23" spans="1:2" x14ac:dyDescent="0.25">
      <c r="A23" s="8"/>
    </row>
    <row r="24" spans="1:2" x14ac:dyDescent="0.25">
      <c r="A24" s="8"/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Windows korisnik</cp:lastModifiedBy>
  <cp:lastPrinted>2024-02-13T08:34:21Z</cp:lastPrinted>
  <dcterms:modified xsi:type="dcterms:W3CDTF">2024-02-15T12:01:02Z</dcterms:modified>
</cp:coreProperties>
</file>