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<sst xmlns="http://schemas.openxmlformats.org/spreadsheetml/2006/main" count="297" uniqueCount="205">
  <si>
    <t>Redni broj</t>
  </si>
  <si>
    <t>Uredski materijal i ostali mat.troškovi</t>
  </si>
  <si>
    <t>1.</t>
  </si>
  <si>
    <t>2.</t>
  </si>
  <si>
    <t>Priručnici</t>
  </si>
  <si>
    <t>3.</t>
  </si>
  <si>
    <t>Sredstva za čišćenje</t>
  </si>
  <si>
    <t>4.</t>
  </si>
  <si>
    <t>5.</t>
  </si>
  <si>
    <t>6.</t>
  </si>
  <si>
    <t xml:space="preserve"> </t>
  </si>
  <si>
    <t>Povrće</t>
  </si>
  <si>
    <t>Voće</t>
  </si>
  <si>
    <t>Meso</t>
  </si>
  <si>
    <t>Mesni proizvodi</t>
  </si>
  <si>
    <t>Mliječni proizvodi</t>
  </si>
  <si>
    <t>Razni prehrambeni proizvodi</t>
  </si>
  <si>
    <t>Pića</t>
  </si>
  <si>
    <t>Računalna oprema i pribor</t>
  </si>
  <si>
    <t>Usluge tekućeg i investic.održavanja</t>
  </si>
  <si>
    <t>Usluge tehničkih ispitivanja i analize (poslovi prema propisima o zaštiti na radu)</t>
  </si>
  <si>
    <t>Energija</t>
  </si>
  <si>
    <t>Električna energija</t>
  </si>
  <si>
    <t>Plin</t>
  </si>
  <si>
    <t>Pozicija plana</t>
  </si>
  <si>
    <t>PREDMET NABAVE</t>
  </si>
  <si>
    <t>Financijski plan</t>
  </si>
  <si>
    <t>Procijenjena vrijednost (bez PDV-a)</t>
  </si>
  <si>
    <t>Higijenski materijal</t>
  </si>
  <si>
    <t>Uredski materijal</t>
  </si>
  <si>
    <t>Namirnice za nastavu</t>
  </si>
  <si>
    <t>322191-322194</t>
  </si>
  <si>
    <t>Namirnice za ugostiteljske usluge</t>
  </si>
  <si>
    <t>Ostali materijal za nastavu</t>
  </si>
  <si>
    <t>Toneri</t>
  </si>
  <si>
    <t xml:space="preserve">Materijal i sirovine                               </t>
  </si>
  <si>
    <t>Materijal za tekuće i investic.održ.</t>
  </si>
  <si>
    <t>Materijal za tekuće i investic.održ. građevinskih objekata</t>
  </si>
  <si>
    <t>Materijal za tekuće i investic.održ. postrojenja i opreme</t>
  </si>
  <si>
    <t>Ostali materijal i potrošna roba za održavanje</t>
  </si>
  <si>
    <t>Planirana vrijednost        (s PDV-om)</t>
  </si>
  <si>
    <t>Službena radna i zaštitna odjeća i obuća</t>
  </si>
  <si>
    <t>Usluge održavanja građevinskih objekata</t>
  </si>
  <si>
    <t>Usluge održavanja postrojenja i opreme</t>
  </si>
  <si>
    <t>Usluge promidžbe i informiranja</t>
  </si>
  <si>
    <t>Planirani početak postupka</t>
  </si>
  <si>
    <t>Računalne usluge</t>
  </si>
  <si>
    <t>Usluge ažuriranja računalnih baza</t>
  </si>
  <si>
    <t>Ostale usluge</t>
  </si>
  <si>
    <t>2.1.</t>
  </si>
  <si>
    <t>2.1.1.</t>
  </si>
  <si>
    <t>2.1.2.</t>
  </si>
  <si>
    <t>2.1.3.</t>
  </si>
  <si>
    <t>2.2.</t>
  </si>
  <si>
    <t>2.3.</t>
  </si>
  <si>
    <t>2.4.</t>
  </si>
  <si>
    <t>2.5.</t>
  </si>
  <si>
    <t>2.5.1.</t>
  </si>
  <si>
    <t>2.5.2.</t>
  </si>
  <si>
    <t>2.5.3.</t>
  </si>
  <si>
    <t>2.5.4.</t>
  </si>
  <si>
    <t>2.5.5.</t>
  </si>
  <si>
    <t>2.6.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</si>
  <si>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</si>
  <si>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</si>
  <si>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</si>
  <si>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</si>
  <si>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</si>
  <si>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</si>
  <si>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</si>
  <si>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</si>
  <si>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4.1.</t>
  </si>
  <si>
    <t>4.2.</t>
  </si>
  <si>
    <t>5.1.</t>
  </si>
  <si>
    <t>5.2.</t>
  </si>
  <si>
    <t>7.</t>
  </si>
  <si>
    <t>8.</t>
  </si>
  <si>
    <t>8.1.</t>
  </si>
  <si>
    <t>8.2.</t>
  </si>
  <si>
    <t>9.</t>
  </si>
  <si>
    <t>10.</t>
  </si>
  <si>
    <t>10.2.</t>
  </si>
  <si>
    <t>11.</t>
  </si>
  <si>
    <t>11.1.</t>
  </si>
  <si>
    <t>12.</t>
  </si>
  <si>
    <t>Ravnatelj:</t>
  </si>
  <si>
    <t>dr.sc. Alan Labus</t>
  </si>
  <si>
    <t>Fotokopirni papir</t>
  </si>
  <si>
    <t>Knjige u knjižnici</t>
  </si>
  <si>
    <t>Sitan inventar</t>
  </si>
  <si>
    <t>Usluge telefona i pošte i prijevoza</t>
  </si>
  <si>
    <t>8.3.</t>
  </si>
  <si>
    <t>Poštarina</t>
  </si>
  <si>
    <t>9.1.</t>
  </si>
  <si>
    <t>9.2.</t>
  </si>
  <si>
    <t>12.1.</t>
  </si>
  <si>
    <t>12.2.</t>
  </si>
  <si>
    <t>13.</t>
  </si>
  <si>
    <t>14.</t>
  </si>
  <si>
    <t>Usluge čišćenja i pranja</t>
  </si>
  <si>
    <t>Usluge telefona</t>
  </si>
  <si>
    <t>Uredska oprema i namještaj</t>
  </si>
  <si>
    <t>15.</t>
  </si>
  <si>
    <t>80522000-9</t>
  </si>
  <si>
    <t>Obrazovni seminari</t>
  </si>
  <si>
    <t>30197643-5</t>
  </si>
  <si>
    <t>30120000-6</t>
  </si>
  <si>
    <t>30190000-7</t>
  </si>
  <si>
    <t>CPV oznaka</t>
  </si>
  <si>
    <t xml:space="preserve">CPV opis </t>
  </si>
  <si>
    <t>Stručno usavršavanje</t>
  </si>
  <si>
    <t>oprema za fotokopiranje i ofseetni ispis</t>
  </si>
  <si>
    <t>Fotokopirani papir</t>
  </si>
  <si>
    <t>Razna uredska oprema i potrepštine</t>
  </si>
  <si>
    <t>22470000-5</t>
  </si>
  <si>
    <t>39830000-9</t>
  </si>
  <si>
    <t>Proizvodi za čišćenje</t>
  </si>
  <si>
    <t>33760000-5</t>
  </si>
  <si>
    <t>Toaletni papir, maramice, ručnici i ubrusi</t>
  </si>
  <si>
    <t>03221000-6</t>
  </si>
  <si>
    <t>03222000-3</t>
  </si>
  <si>
    <t>15110000-2</t>
  </si>
  <si>
    <t>15130000-8</t>
  </si>
  <si>
    <t>15800000-6</t>
  </si>
  <si>
    <t>15900000-7</t>
  </si>
  <si>
    <t>Pića, duhan i srodni proizvodi</t>
  </si>
  <si>
    <t>Voće i orašasti proizvodi</t>
  </si>
  <si>
    <t>15500000-3</t>
  </si>
  <si>
    <t>Plinska goriva</t>
  </si>
  <si>
    <t>44115200-1</t>
  </si>
  <si>
    <t>Materijal za vodoinstalacije i grijanje</t>
  </si>
  <si>
    <t>31680000-6</t>
  </si>
  <si>
    <t>Električne potrepštine i pribor</t>
  </si>
  <si>
    <t>30230000-0</t>
  </si>
  <si>
    <t>Računalna oprema</t>
  </si>
  <si>
    <t>31000000-6</t>
  </si>
  <si>
    <t>El. Strojevi, aparati,, oprema i potrošni materijal, rasvjeta</t>
  </si>
  <si>
    <t>18110000-3</t>
  </si>
  <si>
    <t>Radna odjeća</t>
  </si>
  <si>
    <t>64212000-5</t>
  </si>
  <si>
    <t>Usluge mobilne telefonije</t>
  </si>
  <si>
    <t>64110000-0</t>
  </si>
  <si>
    <t>63000000-9</t>
  </si>
  <si>
    <t>Prateće i ostale usluge prijevoza; usluge prijevoznih agencija</t>
  </si>
  <si>
    <t>50700000-2</t>
  </si>
  <si>
    <t>Usluge popravaka i održavanja instalacija u zgradama</t>
  </si>
  <si>
    <t>79341000-6</t>
  </si>
  <si>
    <t>Usluge oglašavanja</t>
  </si>
  <si>
    <t>50312000-5</t>
  </si>
  <si>
    <t>Održavanje i popravak računalne opreme</t>
  </si>
  <si>
    <t>98312000-3</t>
  </si>
  <si>
    <t>Usluge čišćenja i pranja tekstila</t>
  </si>
  <si>
    <t>71632000-7</t>
  </si>
  <si>
    <t>Usluge tehničkih ispitivanja</t>
  </si>
  <si>
    <t>39130000-2</t>
  </si>
  <si>
    <t>Uredski namještaj</t>
  </si>
  <si>
    <t>22113000-5</t>
  </si>
  <si>
    <t>Materijal za nastavu informatike</t>
  </si>
  <si>
    <t>33700000-7</t>
  </si>
  <si>
    <t>Proizvodi za osobnu njegu</t>
  </si>
  <si>
    <t>Materijal za nastavu frizera i kozmetičara</t>
  </si>
  <si>
    <t>Materijal za nastavu ugostitelja</t>
  </si>
  <si>
    <t>39220000-0</t>
  </si>
  <si>
    <t>Kuhinjska oprema, predmeti za kućanstvo i potrepštine za ugostiteljstvo</t>
  </si>
  <si>
    <t>30236000-2</t>
  </si>
  <si>
    <t>Razna računalna oprema</t>
  </si>
  <si>
    <t>Vrsta postupka</t>
  </si>
  <si>
    <t>Planirano trajanje ugovora</t>
  </si>
  <si>
    <t>Sklapa se Ugovor/okvirni sporazum/narudžbenica</t>
  </si>
  <si>
    <t>jednostavna nabava</t>
  </si>
  <si>
    <t>ugovor/narudžbenica</t>
  </si>
  <si>
    <t>ugovor</t>
  </si>
  <si>
    <t>1 godina</t>
  </si>
  <si>
    <t>narudžbenica</t>
  </si>
  <si>
    <t>40100000-3</t>
  </si>
  <si>
    <t>23210000-2</t>
  </si>
  <si>
    <t>Otvoreni postupak, Postupak nabave provodi Zagrebačka županija</t>
  </si>
  <si>
    <t>2 godine</t>
  </si>
  <si>
    <t>okvirni sporazum</t>
  </si>
  <si>
    <t>5.3.</t>
  </si>
  <si>
    <t>Alati, brave, ključevi</t>
  </si>
  <si>
    <t>44500000-5</t>
  </si>
  <si>
    <t>5.4.</t>
  </si>
  <si>
    <t>5.5.</t>
  </si>
  <si>
    <t>5.6.</t>
  </si>
  <si>
    <t>44170000-2</t>
  </si>
  <si>
    <t>Limovi</t>
  </si>
  <si>
    <t>Evidencijski broj nabave</t>
  </si>
  <si>
    <t>JN-1</t>
  </si>
  <si>
    <t>JN-2</t>
  </si>
  <si>
    <t>JN-3</t>
  </si>
  <si>
    <t>JN-4</t>
  </si>
  <si>
    <t>tijekom godine</t>
  </si>
  <si>
    <t>JN-5</t>
  </si>
  <si>
    <t>JN-6</t>
  </si>
  <si>
    <t>Oprema za održavanje</t>
  </si>
  <si>
    <t>Ostale usluge prijevoza</t>
  </si>
  <si>
    <t xml:space="preserve">PLAN NABAVE ROBA I USLUGA ZA 2022. GODINU                                                </t>
  </si>
  <si>
    <t>Ostali uredski pribor</t>
  </si>
  <si>
    <t>Na temelju članka 28. Zakona o javnoj nabavi (NN br. 120/16) Školski odbor SŠ Ban Josip Jelačić na sjednici održanoj 21.12.2021. donosi:</t>
  </si>
  <si>
    <t>Ugovor/okvirni sporazum financira se iz fondova EU</t>
  </si>
  <si>
    <t>42512000-8</t>
  </si>
  <si>
    <t>Klimatizacijski uređaji</t>
  </si>
  <si>
    <t>JN-7</t>
  </si>
  <si>
    <t>NE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</si>
</sst>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;[Red]#,##0"/>
    <numFmt numFmtId="165" formatCode="#,##0.00\ &quot;kn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&quot;kn&quot;\ * #,##0_-;\-&quot;kn&quot;\ * #,##0_-;_-&quot;kn&quot;\ * &quot;-&quot;_-;_-@_-"/>
    <numFmt numFmtId="171" formatCode="_-* #,##0_-;\-* #,##0_-;_-* &quot;-&quot;_-;_-@_-"/>
    <numFmt numFmtId="172" formatCode="_-&quot;kn&quot;\ * #,##0.00_-;\-&quot;kn&quot;\ * #,##0.00_-;_-&quot;kn&quot;\ * &quot;-&quot;??_-;_-@_-"/>
    <numFmt numFmtId="173" formatCode="_-* #,##0.00_-;\-* #,##0.00_-;_-* &quot;-&quot;??_-;_-@_-"/>
    <numFmt numFmtId="174" formatCode="&quot;Da&quot;;&quot;Da&quot;;&quot;Ne&quot;"/>
    <numFmt numFmtId="175" formatCode="&quot;Uključeno&quot;;&quot;Uključeno&quot;;&quot;Isključeno&quot;"/>
    <numFmt numFmtId="176" formatCode="[$¥€-2]\ #,##0.00_);[Red]\([$€-2]\ #,##0.00\)"/>
    <numFmt numFmtId="177" formatCode="#,##0.0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MS Sans Serif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1" fillId="33" borderId="0" applyNumberFormat="0" applyBorder="0" applyAlignment="0" applyProtection="0"/>
    <xf numFmtId="0" fontId="0" fillId="34" borderId="1" applyNumberFormat="0" applyFont="0" applyAlignment="0" applyProtection="0"/>
    <xf numFmtId="0" fontId="18" fillId="35" borderId="2" applyNumberFormat="0" applyAlignment="0" applyProtection="0"/>
    <xf numFmtId="0" fontId="12" fillId="36" borderId="3" applyNumberFormat="0" applyAlignment="0" applyProtection="0"/>
    <xf numFmtId="0" fontId="37" fillId="3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13" borderId="2" applyNumberFormat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9" fillId="44" borderId="7" applyNumberFormat="0" applyAlignment="0" applyProtection="0"/>
    <xf numFmtId="0" fontId="40" fillId="44" borderId="8" applyNumberFormat="0" applyAlignment="0" applyProtection="0"/>
    <xf numFmtId="0" fontId="14" fillId="0" borderId="9" applyNumberFormat="0" applyFill="0" applyAlignment="0" applyProtection="0"/>
    <xf numFmtId="0" fontId="41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46" fillId="46" borderId="0" applyNumberFormat="0" applyBorder="0" applyAlignment="0" applyProtection="0"/>
    <xf numFmtId="0" fontId="17" fillId="0" borderId="0">
      <alignment/>
      <protection/>
    </xf>
    <xf numFmtId="0" fontId="17" fillId="4" borderId="13" applyNumberFormat="0" applyFont="0" applyAlignment="0" applyProtection="0"/>
    <xf numFmtId="0" fontId="17" fillId="0" borderId="0">
      <alignment/>
      <protection/>
    </xf>
    <xf numFmtId="0" fontId="10" fillId="35" borderId="14" applyNumberFormat="0" applyAlignment="0" applyProtection="0"/>
    <xf numFmtId="9" fontId="0" fillId="0" borderId="0" applyFont="0" applyFill="0" applyBorder="0" applyAlignment="0" applyProtection="0"/>
    <xf numFmtId="0" fontId="47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49" fillId="47" borderId="1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52" fillId="0" borderId="18" applyNumberFormat="0" applyFill="0" applyAlignment="0" applyProtection="0"/>
    <xf numFmtId="0" fontId="53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 horizontal="left" indent="10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/>
    </xf>
    <xf numFmtId="3" fontId="2" fillId="0" borderId="24" xfId="0" applyNumberFormat="1" applyFont="1" applyFill="1" applyBorder="1" applyAlignment="1">
      <alignment wrapText="1"/>
    </xf>
    <xf numFmtId="4" fontId="0" fillId="0" borderId="24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ill="1" applyBorder="1" applyAlignment="1">
      <alignment wrapText="1"/>
    </xf>
    <xf numFmtId="0" fontId="0" fillId="0" borderId="24" xfId="0" applyNumberFormat="1" applyFill="1" applyBorder="1" applyAlignment="1">
      <alignment horizontal="right" wrapText="1"/>
    </xf>
    <xf numFmtId="0" fontId="2" fillId="0" borderId="24" xfId="0" applyNumberFormat="1" applyFont="1" applyFill="1" applyBorder="1" applyAlignment="1">
      <alignment horizontal="right" wrapText="1"/>
    </xf>
    <xf numFmtId="3" fontId="2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165" fontId="0" fillId="0" borderId="24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2" fillId="0" borderId="24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2" fillId="0" borderId="26" xfId="0" applyFont="1" applyFill="1" applyBorder="1" applyAlignment="1">
      <alignment wrapText="1"/>
    </xf>
    <xf numFmtId="0" fontId="0" fillId="0" borderId="24" xfId="0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0" fontId="0" fillId="0" borderId="0" xfId="0" applyFont="1" applyAlignment="1">
      <alignment horizontal="center"/>
    </xf>
    <xf numFmtId="3" fontId="0" fillId="49" borderId="24" xfId="0" applyNumberFormat="1" applyFont="1" applyFill="1" applyBorder="1" applyAlignment="1" applyProtection="1">
      <alignment horizontal="center" vertical="center"/>
      <protection/>
    </xf>
    <xf numFmtId="3" fontId="24" fillId="49" borderId="24" xfId="0" applyNumberFormat="1" applyFont="1" applyFill="1" applyBorder="1" applyAlignment="1" applyProtection="1">
      <alignment horizontal="center" wrapText="1"/>
      <protection/>
    </xf>
    <xf numFmtId="4" fontId="2" fillId="0" borderId="24" xfId="0" applyNumberFormat="1" applyFont="1" applyFill="1" applyBorder="1" applyAlignment="1">
      <alignment horizontal="right" wrapText="1"/>
    </xf>
    <xf numFmtId="4" fontId="2" fillId="0" borderId="24" xfId="0" applyNumberFormat="1" applyFont="1" applyFill="1" applyBorder="1" applyAlignment="1">
      <alignment horizontal="left" wrapText="1"/>
    </xf>
    <xf numFmtId="4" fontId="2" fillId="0" borderId="24" xfId="0" applyNumberFormat="1" applyFont="1" applyFill="1" applyBorder="1" applyAlignment="1">
      <alignment wrapText="1"/>
    </xf>
    <xf numFmtId="4" fontId="54" fillId="0" borderId="24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6" fillId="0" borderId="26" xfId="0" applyFont="1" applyFill="1" applyBorder="1" applyAlignment="1">
      <alignment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bično 2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view="pageBreakPreview" zoomScale="80" zoomScaleSheetLayoutView="80" workbookViewId="0" topLeftCell="A44">
      <selection activeCell="M60" sqref="M60"/>
    </sheetView>
  </sheetViews>
  <sheetFormatPr defaultColWidth="9.140625" defaultRowHeight="12.75"/>
  <cols>
    <col min="1" max="1" width="6.140625" style="2" customWidth="1"/>
    <col min="2" max="2" width="11.7109375" style="2" customWidth="1"/>
    <col min="3" max="3" width="10.8515625" style="2" customWidth="1"/>
    <col min="4" max="4" width="14.57421875" style="45" customWidth="1"/>
    <col min="5" max="5" width="32.8515625" style="2" customWidth="1"/>
    <col min="6" max="6" width="37.8515625" style="2" customWidth="1"/>
    <col min="7" max="7" width="12.140625" style="2" customWidth="1"/>
    <col min="8" max="8" width="15.140625" style="2" customWidth="1"/>
    <col min="9" max="9" width="15.140625" style="2" hidden="1" customWidth="1"/>
    <col min="10" max="10" width="16.28125" style="2" customWidth="1"/>
    <col min="11" max="11" width="19.7109375" style="2" customWidth="1"/>
    <col min="12" max="12" width="17.57421875" style="2" customWidth="1"/>
    <col min="13" max="13" width="14.57421875" style="2" customWidth="1"/>
    <col min="14" max="14" width="12.140625" style="2" customWidth="1"/>
    <col min="15" max="15" width="11.140625" style="2" customWidth="1"/>
    <col min="16" max="16384" width="9.140625" style="2" customWidth="1"/>
  </cols>
  <sheetData>
    <row r="1" ht="12.75">
      <c r="A1" s="1" t="s">
        <v>199</v>
      </c>
    </row>
    <row r="2" ht="12.75">
      <c r="A2" s="2" t="s">
        <v>10</v>
      </c>
    </row>
    <row r="4" spans="1:15" ht="18">
      <c r="A4" s="3" t="s">
        <v>197</v>
      </c>
      <c r="B4" s="4"/>
      <c r="C4" s="4"/>
      <c r="D4" s="46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12.75">
      <c r="A5" s="6"/>
      <c r="B5" s="7"/>
      <c r="C5" s="7"/>
      <c r="D5" s="4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ht="12.75">
      <c r="A6" s="6"/>
      <c r="B6" s="7"/>
      <c r="C6" s="7"/>
      <c r="D6" s="4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60">
      <c r="A7" s="9" t="s">
        <v>0</v>
      </c>
      <c r="B7" s="9" t="s">
        <v>24</v>
      </c>
      <c r="C7" s="9" t="s">
        <v>187</v>
      </c>
      <c r="D7" s="12" t="s">
        <v>108</v>
      </c>
      <c r="E7" s="12" t="s">
        <v>109</v>
      </c>
      <c r="F7" s="10" t="s">
        <v>25</v>
      </c>
      <c r="G7" s="12" t="s">
        <v>26</v>
      </c>
      <c r="H7" s="11" t="s">
        <v>27</v>
      </c>
      <c r="I7" s="11"/>
      <c r="J7" s="9" t="s">
        <v>40</v>
      </c>
      <c r="K7" s="9" t="s">
        <v>166</v>
      </c>
      <c r="L7" s="9" t="s">
        <v>168</v>
      </c>
      <c r="M7" s="9" t="s">
        <v>200</v>
      </c>
      <c r="N7" s="9" t="s">
        <v>45</v>
      </c>
      <c r="O7" s="9" t="s">
        <v>167</v>
      </c>
    </row>
    <row r="8" spans="1:15" ht="25.5" customHeight="1">
      <c r="A8" s="13" t="s">
        <v>2</v>
      </c>
      <c r="B8" s="14">
        <v>3213</v>
      </c>
      <c r="C8" s="14"/>
      <c r="D8" s="59" t="s">
        <v>103</v>
      </c>
      <c r="E8" s="44" t="s">
        <v>104</v>
      </c>
      <c r="F8" s="15" t="s">
        <v>110</v>
      </c>
      <c r="G8" s="16">
        <v>12000</v>
      </c>
      <c r="H8" s="64">
        <f aca="true" t="shared" si="0" ref="H8:H70">J8*0.8</f>
        <v>9600</v>
      </c>
      <c r="I8" s="65"/>
      <c r="J8" s="66">
        <v>12000</v>
      </c>
      <c r="K8" s="34" t="s">
        <v>169</v>
      </c>
      <c r="L8" s="19"/>
      <c r="M8" s="19"/>
      <c r="N8" s="19"/>
      <c r="O8" s="20"/>
    </row>
    <row r="9" spans="1:15" ht="25.5" customHeight="1">
      <c r="A9" s="21" t="s">
        <v>3</v>
      </c>
      <c r="B9" s="15">
        <v>3221</v>
      </c>
      <c r="C9" s="15"/>
      <c r="D9" s="48"/>
      <c r="E9" s="15"/>
      <c r="F9" s="15" t="s">
        <v>1</v>
      </c>
      <c r="G9" s="16">
        <v>205000</v>
      </c>
      <c r="H9" s="64">
        <f t="shared" si="0"/>
        <v>164000</v>
      </c>
      <c r="I9" s="38">
        <f>SUM(I11:I23)</f>
        <v>0</v>
      </c>
      <c r="J9" s="38">
        <v>205000</v>
      </c>
      <c r="K9" s="18" t="s">
        <v>169</v>
      </c>
      <c r="L9" s="21"/>
      <c r="M9" s="21"/>
      <c r="N9" s="21"/>
      <c r="O9" s="21"/>
    </row>
    <row r="10" spans="1:15" ht="16.5" customHeight="1">
      <c r="A10" s="21" t="s">
        <v>49</v>
      </c>
      <c r="B10" s="23">
        <v>32211</v>
      </c>
      <c r="C10" s="23"/>
      <c r="D10" s="49"/>
      <c r="E10" s="23"/>
      <c r="F10" s="21" t="s">
        <v>29</v>
      </c>
      <c r="G10" s="21"/>
      <c r="H10" s="17">
        <f t="shared" si="0"/>
        <v>28800</v>
      </c>
      <c r="I10" s="22"/>
      <c r="J10" s="37">
        <v>36000</v>
      </c>
      <c r="K10" s="24" t="s">
        <v>10</v>
      </c>
      <c r="L10" s="24"/>
      <c r="M10" s="24"/>
      <c r="N10" s="24"/>
      <c r="O10" s="20"/>
    </row>
    <row r="11" spans="1:15" ht="24" customHeight="1">
      <c r="A11" s="21" t="s">
        <v>50</v>
      </c>
      <c r="B11" s="21"/>
      <c r="C11" s="21"/>
      <c r="D11" s="50" t="s">
        <v>105</v>
      </c>
      <c r="E11" s="21" t="s">
        <v>112</v>
      </c>
      <c r="F11" s="21" t="s">
        <v>87</v>
      </c>
      <c r="G11" s="21"/>
      <c r="H11" s="17">
        <f t="shared" si="0"/>
        <v>8000</v>
      </c>
      <c r="I11" s="22"/>
      <c r="J11" s="22">
        <v>10000</v>
      </c>
      <c r="K11" s="24"/>
      <c r="L11" s="24" t="s">
        <v>170</v>
      </c>
      <c r="M11" s="24"/>
      <c r="N11" s="24"/>
      <c r="O11" s="24"/>
    </row>
    <row r="12" spans="1:15" ht="18" customHeight="1">
      <c r="A12" s="21" t="s">
        <v>51</v>
      </c>
      <c r="B12" s="21"/>
      <c r="C12" s="23"/>
      <c r="D12" s="50" t="s">
        <v>106</v>
      </c>
      <c r="E12" s="21" t="s">
        <v>111</v>
      </c>
      <c r="F12" s="21" t="s">
        <v>34</v>
      </c>
      <c r="G12" s="21"/>
      <c r="H12" s="17">
        <f t="shared" si="0"/>
        <v>8800</v>
      </c>
      <c r="I12" s="22"/>
      <c r="J12" s="22">
        <v>11000</v>
      </c>
      <c r="K12" s="24"/>
      <c r="L12" s="24" t="s">
        <v>171</v>
      </c>
      <c r="M12" s="24"/>
      <c r="N12" s="24"/>
      <c r="O12" s="24"/>
    </row>
    <row r="13" spans="1:15" ht="24" customHeight="1">
      <c r="A13" s="21" t="s">
        <v>52</v>
      </c>
      <c r="B13" s="21"/>
      <c r="C13" s="21"/>
      <c r="D13" s="50" t="s">
        <v>107</v>
      </c>
      <c r="E13" s="21" t="s">
        <v>113</v>
      </c>
      <c r="F13" s="23" t="s">
        <v>198</v>
      </c>
      <c r="G13" s="21"/>
      <c r="H13" s="17">
        <f t="shared" si="0"/>
        <v>12000</v>
      </c>
      <c r="I13" s="22"/>
      <c r="J13" s="22">
        <v>15000</v>
      </c>
      <c r="K13" s="24"/>
      <c r="L13" s="24" t="s">
        <v>170</v>
      </c>
      <c r="M13" s="24"/>
      <c r="N13" s="24"/>
      <c r="O13" s="24"/>
    </row>
    <row r="14" spans="1:15" ht="25.5" customHeight="1">
      <c r="A14" s="21" t="s">
        <v>53</v>
      </c>
      <c r="B14" s="21">
        <v>32212</v>
      </c>
      <c r="C14" s="21"/>
      <c r="D14" s="50" t="s">
        <v>114</v>
      </c>
      <c r="E14" s="21" t="s">
        <v>4</v>
      </c>
      <c r="F14" s="21" t="s">
        <v>4</v>
      </c>
      <c r="G14" s="21"/>
      <c r="H14" s="17">
        <f t="shared" si="0"/>
        <v>4000</v>
      </c>
      <c r="I14" s="22"/>
      <c r="J14" s="37">
        <v>5000</v>
      </c>
      <c r="K14" s="24"/>
      <c r="L14" s="24" t="s">
        <v>173</v>
      </c>
      <c r="M14" s="24"/>
      <c r="N14" s="24"/>
      <c r="O14" s="24"/>
    </row>
    <row r="15" spans="1:15" ht="25.5" customHeight="1">
      <c r="A15" s="21" t="s">
        <v>54</v>
      </c>
      <c r="B15" s="21">
        <v>32214</v>
      </c>
      <c r="C15" s="23" t="s">
        <v>188</v>
      </c>
      <c r="D15" s="50" t="s">
        <v>115</v>
      </c>
      <c r="E15" s="21" t="s">
        <v>116</v>
      </c>
      <c r="F15" s="21" t="s">
        <v>6</v>
      </c>
      <c r="G15" s="21"/>
      <c r="H15" s="17">
        <f t="shared" si="0"/>
        <v>33600</v>
      </c>
      <c r="I15" s="22"/>
      <c r="J15" s="37">
        <v>42000</v>
      </c>
      <c r="K15" s="24"/>
      <c r="L15" s="24" t="s">
        <v>171</v>
      </c>
      <c r="M15" s="19" t="s">
        <v>204</v>
      </c>
      <c r="N15" s="24"/>
      <c r="O15" s="24"/>
    </row>
    <row r="16" spans="1:15" ht="25.5" customHeight="1">
      <c r="A16" s="21" t="s">
        <v>55</v>
      </c>
      <c r="B16" s="21">
        <v>32216</v>
      </c>
      <c r="C16" s="23" t="s">
        <v>189</v>
      </c>
      <c r="D16" s="50" t="s">
        <v>117</v>
      </c>
      <c r="E16" s="21" t="s">
        <v>118</v>
      </c>
      <c r="F16" s="21" t="s">
        <v>28</v>
      </c>
      <c r="G16" s="21"/>
      <c r="H16" s="17">
        <f t="shared" si="0"/>
        <v>44000</v>
      </c>
      <c r="I16" s="22"/>
      <c r="J16" s="37">
        <v>55000</v>
      </c>
      <c r="K16" s="24"/>
      <c r="L16" s="24" t="s">
        <v>171</v>
      </c>
      <c r="M16" s="19" t="s">
        <v>204</v>
      </c>
      <c r="N16" s="24"/>
      <c r="O16" s="24"/>
    </row>
    <row r="17" spans="1:15" ht="36" customHeight="1">
      <c r="A17" s="21" t="s">
        <v>56</v>
      </c>
      <c r="B17" s="21">
        <v>322190</v>
      </c>
      <c r="C17" s="21"/>
      <c r="D17" s="50"/>
      <c r="E17" s="21"/>
      <c r="F17" s="21" t="s">
        <v>30</v>
      </c>
      <c r="G17" s="21"/>
      <c r="H17" s="17">
        <f t="shared" si="0"/>
        <v>21600</v>
      </c>
      <c r="I17" s="22"/>
      <c r="J17" s="37">
        <v>27000</v>
      </c>
      <c r="K17" s="24"/>
      <c r="L17" s="24" t="s">
        <v>173</v>
      </c>
      <c r="M17" s="24"/>
      <c r="N17" s="24"/>
      <c r="O17" s="20"/>
    </row>
    <row r="18" spans="1:15" ht="15.75" customHeight="1">
      <c r="A18" s="21" t="s">
        <v>57</v>
      </c>
      <c r="B18" s="21"/>
      <c r="C18" s="21"/>
      <c r="D18" s="50" t="s">
        <v>119</v>
      </c>
      <c r="E18" s="21" t="s">
        <v>11</v>
      </c>
      <c r="F18" s="21" t="s">
        <v>11</v>
      </c>
      <c r="G18" s="21"/>
      <c r="H18" s="17">
        <f t="shared" si="0"/>
        <v>0</v>
      </c>
      <c r="I18" s="22"/>
      <c r="J18" s="22">
        <v>0</v>
      </c>
      <c r="K18" s="24"/>
      <c r="L18" s="24"/>
      <c r="M18" s="24"/>
      <c r="N18" s="24"/>
      <c r="O18" s="24"/>
    </row>
    <row r="19" spans="1:15" ht="15.75" customHeight="1">
      <c r="A19" s="21" t="s">
        <v>58</v>
      </c>
      <c r="B19" s="21"/>
      <c r="C19" s="21"/>
      <c r="D19" s="50" t="s">
        <v>120</v>
      </c>
      <c r="E19" s="21" t="s">
        <v>126</v>
      </c>
      <c r="F19" s="21" t="s">
        <v>12</v>
      </c>
      <c r="G19" s="21"/>
      <c r="H19" s="17">
        <f t="shared" si="0"/>
        <v>0</v>
      </c>
      <c r="I19" s="22"/>
      <c r="J19" s="22">
        <v>0</v>
      </c>
      <c r="K19" s="24"/>
      <c r="L19" s="24"/>
      <c r="M19" s="24"/>
      <c r="N19" s="24"/>
      <c r="O19" s="24"/>
    </row>
    <row r="20" spans="1:15" ht="15.75" customHeight="1">
      <c r="A20" s="21" t="s">
        <v>59</v>
      </c>
      <c r="B20" s="21"/>
      <c r="C20" s="21"/>
      <c r="D20" s="50" t="s">
        <v>121</v>
      </c>
      <c r="E20" s="21" t="s">
        <v>13</v>
      </c>
      <c r="F20" s="21" t="s">
        <v>13</v>
      </c>
      <c r="G20" s="21"/>
      <c r="H20" s="17">
        <f t="shared" si="0"/>
        <v>0</v>
      </c>
      <c r="I20" s="22"/>
      <c r="J20" s="22">
        <v>0</v>
      </c>
      <c r="K20" s="24"/>
      <c r="L20" s="24"/>
      <c r="M20" s="24"/>
      <c r="N20" s="24"/>
      <c r="O20" s="24"/>
    </row>
    <row r="21" spans="1:15" ht="15.75" customHeight="1">
      <c r="A21" s="21" t="s">
        <v>60</v>
      </c>
      <c r="B21" s="21"/>
      <c r="C21" s="21"/>
      <c r="D21" s="50" t="s">
        <v>123</v>
      </c>
      <c r="E21" s="21" t="s">
        <v>16</v>
      </c>
      <c r="F21" s="21" t="s">
        <v>16</v>
      </c>
      <c r="G21" s="21"/>
      <c r="H21" s="17">
        <f t="shared" si="0"/>
        <v>0</v>
      </c>
      <c r="I21" s="22"/>
      <c r="J21" s="22">
        <v>0</v>
      </c>
      <c r="K21" s="24"/>
      <c r="L21" s="24"/>
      <c r="M21" s="24"/>
      <c r="N21" s="24"/>
      <c r="O21" s="24"/>
    </row>
    <row r="22" spans="1:15" ht="15.75" customHeight="1">
      <c r="A22" s="21" t="s">
        <v>61</v>
      </c>
      <c r="B22" s="21"/>
      <c r="C22" s="21"/>
      <c r="D22" s="50" t="s">
        <v>124</v>
      </c>
      <c r="E22" s="21" t="s">
        <v>125</v>
      </c>
      <c r="F22" s="21" t="s">
        <v>17</v>
      </c>
      <c r="G22" s="21"/>
      <c r="H22" s="17">
        <f t="shared" si="0"/>
        <v>0</v>
      </c>
      <c r="I22" s="22"/>
      <c r="J22" s="22">
        <v>0</v>
      </c>
      <c r="K22" s="24"/>
      <c r="L22" s="24"/>
      <c r="M22" s="24"/>
      <c r="N22" s="24"/>
      <c r="O22" s="24"/>
    </row>
    <row r="23" spans="1:15" ht="36.75" customHeight="1">
      <c r="A23" s="21" t="s">
        <v>62</v>
      </c>
      <c r="B23" s="25" t="s">
        <v>31</v>
      </c>
      <c r="C23" s="25"/>
      <c r="D23" s="50"/>
      <c r="E23" s="21"/>
      <c r="F23" s="24" t="s">
        <v>33</v>
      </c>
      <c r="G23" s="21"/>
      <c r="H23" s="17">
        <f t="shared" si="0"/>
        <v>32000</v>
      </c>
      <c r="I23" s="22"/>
      <c r="J23" s="37">
        <v>40000</v>
      </c>
      <c r="K23" s="24"/>
      <c r="L23" s="24"/>
      <c r="M23" s="24"/>
      <c r="N23" s="24"/>
      <c r="O23" s="20"/>
    </row>
    <row r="24" spans="1:15" ht="30" customHeight="1">
      <c r="A24" s="21"/>
      <c r="B24" s="25"/>
      <c r="C24" s="25"/>
      <c r="D24" s="61" t="s">
        <v>164</v>
      </c>
      <c r="E24" s="60" t="s">
        <v>165</v>
      </c>
      <c r="F24" s="24" t="s">
        <v>157</v>
      </c>
      <c r="G24" s="21"/>
      <c r="H24" s="17">
        <f t="shared" si="0"/>
        <v>8000</v>
      </c>
      <c r="I24" s="22"/>
      <c r="J24" s="22">
        <v>10000</v>
      </c>
      <c r="K24" s="24"/>
      <c r="L24" s="24" t="s">
        <v>173</v>
      </c>
      <c r="M24" s="24"/>
      <c r="N24" s="24"/>
      <c r="O24" s="20"/>
    </row>
    <row r="25" spans="1:15" ht="30" customHeight="1">
      <c r="A25" s="21"/>
      <c r="B25" s="25"/>
      <c r="C25" s="25"/>
      <c r="D25" s="57" t="s">
        <v>158</v>
      </c>
      <c r="E25" s="21" t="s">
        <v>159</v>
      </c>
      <c r="F25" s="24" t="s">
        <v>160</v>
      </c>
      <c r="G25" s="21"/>
      <c r="H25" s="17">
        <f t="shared" si="0"/>
        <v>8000</v>
      </c>
      <c r="I25" s="22"/>
      <c r="J25" s="22">
        <v>10000</v>
      </c>
      <c r="K25" s="24"/>
      <c r="L25" s="24" t="s">
        <v>173</v>
      </c>
      <c r="M25" s="24"/>
      <c r="N25" s="24"/>
      <c r="O25" s="20"/>
    </row>
    <row r="26" spans="1:15" ht="32.25" customHeight="1">
      <c r="A26" s="21"/>
      <c r="B26" s="25"/>
      <c r="C26" s="25"/>
      <c r="D26" s="57" t="s">
        <v>162</v>
      </c>
      <c r="E26" s="56" t="s">
        <v>163</v>
      </c>
      <c r="F26" s="24" t="s">
        <v>161</v>
      </c>
      <c r="G26" s="21"/>
      <c r="H26" s="17">
        <f t="shared" si="0"/>
        <v>16000</v>
      </c>
      <c r="I26" s="22"/>
      <c r="J26" s="22">
        <v>20000</v>
      </c>
      <c r="K26" s="24"/>
      <c r="L26" s="24" t="s">
        <v>173</v>
      </c>
      <c r="M26" s="24"/>
      <c r="N26" s="24"/>
      <c r="O26" s="20"/>
    </row>
    <row r="27" spans="1:15" ht="25.5" customHeight="1">
      <c r="A27" s="21" t="s">
        <v>5</v>
      </c>
      <c r="B27" s="26">
        <v>3222</v>
      </c>
      <c r="C27" s="26"/>
      <c r="D27" s="51"/>
      <c r="E27" s="26"/>
      <c r="F27" s="14" t="s">
        <v>35</v>
      </c>
      <c r="G27" s="27">
        <v>11000</v>
      </c>
      <c r="H27" s="64">
        <f t="shared" si="0"/>
        <v>8800</v>
      </c>
      <c r="I27" s="38"/>
      <c r="J27" s="38">
        <v>11000</v>
      </c>
      <c r="K27" s="18" t="s">
        <v>169</v>
      </c>
      <c r="L27" s="24"/>
      <c r="M27" s="24"/>
      <c r="N27" s="24"/>
      <c r="O27" s="24"/>
    </row>
    <row r="28" spans="1:15" ht="23.25" customHeight="1">
      <c r="A28" s="21" t="s">
        <v>63</v>
      </c>
      <c r="B28" s="23">
        <v>32224</v>
      </c>
      <c r="C28" s="23"/>
      <c r="D28" s="49"/>
      <c r="E28" s="23"/>
      <c r="F28" s="24" t="s">
        <v>32</v>
      </c>
      <c r="G28" s="27">
        <v>11000</v>
      </c>
      <c r="H28" s="17">
        <f t="shared" si="0"/>
        <v>8800</v>
      </c>
      <c r="I28" s="22">
        <f>SUM(I29:I35)</f>
        <v>0</v>
      </c>
      <c r="J28" s="22">
        <v>11000</v>
      </c>
      <c r="K28" s="24"/>
      <c r="L28" s="24"/>
      <c r="M28" s="24"/>
      <c r="N28" s="24"/>
      <c r="O28" s="24"/>
    </row>
    <row r="29" spans="1:15" ht="16.5" customHeight="1">
      <c r="A29" s="21" t="s">
        <v>64</v>
      </c>
      <c r="B29" s="21" t="s">
        <v>10</v>
      </c>
      <c r="C29" s="21"/>
      <c r="D29" s="50" t="s">
        <v>119</v>
      </c>
      <c r="E29" s="21" t="s">
        <v>11</v>
      </c>
      <c r="F29" s="21" t="s">
        <v>11</v>
      </c>
      <c r="G29" s="21"/>
      <c r="H29" s="17">
        <f t="shared" si="0"/>
        <v>400</v>
      </c>
      <c r="I29" s="22"/>
      <c r="J29" s="22">
        <v>500</v>
      </c>
      <c r="K29" s="24"/>
      <c r="L29" s="24" t="s">
        <v>173</v>
      </c>
      <c r="M29" s="24"/>
      <c r="N29" s="24"/>
      <c r="O29" s="24"/>
    </row>
    <row r="30" spans="1:15" ht="15.75" customHeight="1">
      <c r="A30" s="21" t="s">
        <v>65</v>
      </c>
      <c r="B30" s="21"/>
      <c r="C30" s="21"/>
      <c r="D30" s="50" t="s">
        <v>120</v>
      </c>
      <c r="E30" s="21" t="s">
        <v>126</v>
      </c>
      <c r="F30" s="21" t="s">
        <v>12</v>
      </c>
      <c r="G30" s="21"/>
      <c r="H30" s="17">
        <f t="shared" si="0"/>
        <v>400</v>
      </c>
      <c r="I30" s="22"/>
      <c r="J30" s="22">
        <v>500</v>
      </c>
      <c r="K30" s="24"/>
      <c r="L30" s="24" t="s">
        <v>173</v>
      </c>
      <c r="M30" s="24"/>
      <c r="N30" s="24"/>
      <c r="O30" s="24"/>
    </row>
    <row r="31" spans="1:15" ht="15.75" customHeight="1">
      <c r="A31" s="21" t="s">
        <v>66</v>
      </c>
      <c r="B31" s="21"/>
      <c r="C31" s="21"/>
      <c r="D31" s="50" t="s">
        <v>121</v>
      </c>
      <c r="E31" s="21" t="s">
        <v>13</v>
      </c>
      <c r="F31" s="21" t="s">
        <v>13</v>
      </c>
      <c r="G31" s="21"/>
      <c r="H31" s="17">
        <f t="shared" si="0"/>
        <v>800</v>
      </c>
      <c r="I31" s="22"/>
      <c r="J31" s="22">
        <v>1000</v>
      </c>
      <c r="K31" s="24"/>
      <c r="L31" s="24" t="s">
        <v>173</v>
      </c>
      <c r="M31" s="24"/>
      <c r="N31" s="24"/>
      <c r="O31" s="24"/>
    </row>
    <row r="32" spans="1:15" ht="15.75" customHeight="1">
      <c r="A32" s="21" t="s">
        <v>67</v>
      </c>
      <c r="B32" s="21"/>
      <c r="C32" s="21"/>
      <c r="D32" s="50" t="s">
        <v>122</v>
      </c>
      <c r="E32" s="21" t="s">
        <v>14</v>
      </c>
      <c r="F32" s="21" t="s">
        <v>14</v>
      </c>
      <c r="G32" s="21"/>
      <c r="H32" s="17">
        <f t="shared" si="0"/>
        <v>4000</v>
      </c>
      <c r="I32" s="22"/>
      <c r="J32" s="22">
        <v>5000</v>
      </c>
      <c r="K32" s="24"/>
      <c r="L32" s="24" t="s">
        <v>173</v>
      </c>
      <c r="M32" s="24"/>
      <c r="N32" s="24"/>
      <c r="O32" s="24"/>
    </row>
    <row r="33" spans="1:15" ht="15.75" customHeight="1">
      <c r="A33" s="21" t="s">
        <v>68</v>
      </c>
      <c r="B33" s="21"/>
      <c r="C33" s="21"/>
      <c r="D33" s="50" t="s">
        <v>127</v>
      </c>
      <c r="E33" s="21" t="s">
        <v>15</v>
      </c>
      <c r="F33" s="21" t="s">
        <v>15</v>
      </c>
      <c r="G33" s="21"/>
      <c r="H33" s="17">
        <f t="shared" si="0"/>
        <v>800</v>
      </c>
      <c r="I33" s="22"/>
      <c r="J33" s="22">
        <v>1000</v>
      </c>
      <c r="K33" s="24"/>
      <c r="L33" s="24" t="s">
        <v>173</v>
      </c>
      <c r="M33" s="24"/>
      <c r="N33" s="24"/>
      <c r="O33" s="24"/>
    </row>
    <row r="34" spans="1:15" ht="15.75" customHeight="1">
      <c r="A34" s="21" t="s">
        <v>69</v>
      </c>
      <c r="B34" s="21"/>
      <c r="C34" s="21"/>
      <c r="D34" s="50" t="s">
        <v>123</v>
      </c>
      <c r="E34" s="21" t="s">
        <v>16</v>
      </c>
      <c r="F34" s="21" t="s">
        <v>16</v>
      </c>
      <c r="G34" s="21"/>
      <c r="H34" s="17">
        <f t="shared" si="0"/>
        <v>800</v>
      </c>
      <c r="I34" s="22"/>
      <c r="J34" s="22">
        <v>1000</v>
      </c>
      <c r="K34" s="24"/>
      <c r="L34" s="24" t="s">
        <v>173</v>
      </c>
      <c r="M34" s="24"/>
      <c r="N34" s="24"/>
      <c r="O34" s="24"/>
    </row>
    <row r="35" spans="1:15" ht="15" customHeight="1">
      <c r="A35" s="21" t="s">
        <v>70</v>
      </c>
      <c r="B35" s="21"/>
      <c r="C35" s="21"/>
      <c r="D35" s="50" t="s">
        <v>124</v>
      </c>
      <c r="E35" s="21" t="s">
        <v>125</v>
      </c>
      <c r="F35" s="21" t="s">
        <v>17</v>
      </c>
      <c r="G35" s="21" t="s">
        <v>10</v>
      </c>
      <c r="H35" s="17">
        <f t="shared" si="0"/>
        <v>1600</v>
      </c>
      <c r="I35" s="22"/>
      <c r="J35" s="22">
        <v>2000</v>
      </c>
      <c r="K35" s="24"/>
      <c r="L35" s="24" t="s">
        <v>173</v>
      </c>
      <c r="M35" s="24"/>
      <c r="N35" s="24"/>
      <c r="O35" s="24"/>
    </row>
    <row r="36" spans="1:15" ht="25.5" customHeight="1">
      <c r="A36" s="21" t="s">
        <v>7</v>
      </c>
      <c r="B36" s="15">
        <v>3223</v>
      </c>
      <c r="C36" s="15"/>
      <c r="D36" s="48"/>
      <c r="E36" s="15"/>
      <c r="F36" s="15" t="s">
        <v>21</v>
      </c>
      <c r="G36" s="16">
        <v>375000</v>
      </c>
      <c r="H36" s="64">
        <f t="shared" si="0"/>
        <v>300000</v>
      </c>
      <c r="I36" s="38">
        <f>(I37+I38)</f>
        <v>0</v>
      </c>
      <c r="J36" s="38">
        <v>375000</v>
      </c>
      <c r="K36" s="24"/>
      <c r="L36" s="24"/>
      <c r="M36" s="24"/>
      <c r="N36" s="24"/>
      <c r="O36" s="24"/>
    </row>
    <row r="37" spans="1:15" ht="53.25" customHeight="1">
      <c r="A37" s="21" t="s">
        <v>71</v>
      </c>
      <c r="B37" s="23">
        <v>32231</v>
      </c>
      <c r="C37" s="23"/>
      <c r="D37" s="62" t="s">
        <v>174</v>
      </c>
      <c r="E37" s="28" t="s">
        <v>22</v>
      </c>
      <c r="F37" s="28" t="s">
        <v>22</v>
      </c>
      <c r="G37" s="29"/>
      <c r="H37" s="17">
        <f t="shared" si="0"/>
        <v>132000</v>
      </c>
      <c r="I37" s="22"/>
      <c r="J37" s="22">
        <v>165000</v>
      </c>
      <c r="K37" s="63" t="s">
        <v>176</v>
      </c>
      <c r="L37" s="19" t="s">
        <v>178</v>
      </c>
      <c r="M37" s="19"/>
      <c r="N37" s="20"/>
      <c r="O37" s="20" t="s">
        <v>177</v>
      </c>
    </row>
    <row r="38" spans="1:15" ht="51" customHeight="1">
      <c r="A38" s="21" t="s">
        <v>72</v>
      </c>
      <c r="B38" s="21">
        <v>32233</v>
      </c>
      <c r="C38" s="21"/>
      <c r="D38" s="62" t="s">
        <v>175</v>
      </c>
      <c r="E38" s="21" t="s">
        <v>128</v>
      </c>
      <c r="F38" s="23" t="s">
        <v>23</v>
      </c>
      <c r="G38" s="21"/>
      <c r="H38" s="17">
        <f t="shared" si="0"/>
        <v>168000</v>
      </c>
      <c r="I38" s="22"/>
      <c r="J38" s="22">
        <v>210000</v>
      </c>
      <c r="K38" s="63" t="s">
        <v>176</v>
      </c>
      <c r="L38" s="20" t="s">
        <v>178</v>
      </c>
      <c r="M38" s="20"/>
      <c r="N38" s="20"/>
      <c r="O38" s="20" t="s">
        <v>177</v>
      </c>
    </row>
    <row r="39" spans="1:15" ht="25.5" customHeight="1">
      <c r="A39" s="21" t="s">
        <v>8</v>
      </c>
      <c r="B39" s="15">
        <v>3224</v>
      </c>
      <c r="C39" s="15"/>
      <c r="D39" s="48"/>
      <c r="E39" s="15"/>
      <c r="F39" s="10" t="s">
        <v>36</v>
      </c>
      <c r="G39" s="66">
        <v>52978.59</v>
      </c>
      <c r="H39" s="64">
        <f t="shared" si="0"/>
        <v>42382.872</v>
      </c>
      <c r="I39" s="38"/>
      <c r="J39" s="38">
        <v>52978.59</v>
      </c>
      <c r="K39" s="34" t="s">
        <v>169</v>
      </c>
      <c r="L39" s="21"/>
      <c r="M39" s="21"/>
      <c r="N39" s="21"/>
      <c r="O39" s="24"/>
    </row>
    <row r="40" spans="2:15" ht="25.5" customHeight="1" hidden="1">
      <c r="B40" s="21"/>
      <c r="C40" s="21"/>
      <c r="D40" s="50"/>
      <c r="E40" s="21"/>
      <c r="F40" s="15"/>
      <c r="G40" s="10"/>
      <c r="H40" s="17">
        <f t="shared" si="0"/>
        <v>0</v>
      </c>
      <c r="I40" s="22"/>
      <c r="J40" s="22"/>
      <c r="K40" s="18" t="s">
        <v>169</v>
      </c>
      <c r="L40" s="21"/>
      <c r="M40" s="21"/>
      <c r="N40" s="21"/>
      <c r="O40" s="24"/>
    </row>
    <row r="41" spans="1:15" ht="25.5">
      <c r="A41" s="21" t="s">
        <v>73</v>
      </c>
      <c r="B41" s="21">
        <v>32241</v>
      </c>
      <c r="C41" s="23"/>
      <c r="D41" s="50" t="s">
        <v>129</v>
      </c>
      <c r="E41" s="21" t="s">
        <v>130</v>
      </c>
      <c r="F41" s="30" t="s">
        <v>37</v>
      </c>
      <c r="G41" s="21"/>
      <c r="H41" s="17">
        <f t="shared" si="0"/>
        <v>4800</v>
      </c>
      <c r="I41" s="22"/>
      <c r="J41" s="22">
        <v>6000</v>
      </c>
      <c r="K41" s="70" t="s">
        <v>169</v>
      </c>
      <c r="L41" s="19" t="s">
        <v>173</v>
      </c>
      <c r="M41" s="19"/>
      <c r="N41" s="19"/>
      <c r="O41" s="19"/>
    </row>
    <row r="42" spans="1:15" ht="25.5">
      <c r="A42" s="21" t="s">
        <v>74</v>
      </c>
      <c r="B42" s="21">
        <v>32242</v>
      </c>
      <c r="C42" s="23"/>
      <c r="D42" s="50" t="s">
        <v>129</v>
      </c>
      <c r="E42" s="21" t="s">
        <v>130</v>
      </c>
      <c r="F42" s="30" t="s">
        <v>38</v>
      </c>
      <c r="G42" s="21"/>
      <c r="H42" s="17">
        <f t="shared" si="0"/>
        <v>9582.872000000001</v>
      </c>
      <c r="I42" s="22"/>
      <c r="J42" s="22">
        <v>11978.59</v>
      </c>
      <c r="K42" s="18" t="s">
        <v>169</v>
      </c>
      <c r="L42" s="19" t="s">
        <v>173</v>
      </c>
      <c r="M42" s="19"/>
      <c r="N42" s="19"/>
      <c r="O42" s="19"/>
    </row>
    <row r="43" spans="1:15" ht="24.75" customHeight="1">
      <c r="A43" s="23" t="s">
        <v>179</v>
      </c>
      <c r="B43" s="21">
        <v>32242</v>
      </c>
      <c r="C43" s="23"/>
      <c r="D43" s="49" t="s">
        <v>185</v>
      </c>
      <c r="E43" s="23" t="s">
        <v>186</v>
      </c>
      <c r="F43" s="30" t="s">
        <v>38</v>
      </c>
      <c r="G43" s="21"/>
      <c r="H43" s="17">
        <f t="shared" si="0"/>
        <v>4000</v>
      </c>
      <c r="I43" s="22"/>
      <c r="J43" s="22">
        <v>5000</v>
      </c>
      <c r="K43" s="19" t="s">
        <v>169</v>
      </c>
      <c r="L43" s="19" t="s">
        <v>173</v>
      </c>
      <c r="M43" s="19"/>
      <c r="N43" s="19"/>
      <c r="O43" s="19"/>
    </row>
    <row r="44" spans="1:15" ht="26.25" customHeight="1">
      <c r="A44" s="23" t="s">
        <v>182</v>
      </c>
      <c r="B44" s="21">
        <v>32242</v>
      </c>
      <c r="C44" s="21"/>
      <c r="D44" s="49" t="s">
        <v>181</v>
      </c>
      <c r="E44" s="23" t="s">
        <v>180</v>
      </c>
      <c r="F44" s="30" t="s">
        <v>38</v>
      </c>
      <c r="G44" s="21"/>
      <c r="H44" s="17">
        <f t="shared" si="0"/>
        <v>8000</v>
      </c>
      <c r="I44" s="22"/>
      <c r="J44" s="22">
        <v>10000</v>
      </c>
      <c r="K44" s="24"/>
      <c r="L44" s="24"/>
      <c r="M44" s="24"/>
      <c r="N44" s="24"/>
      <c r="O44" s="19"/>
    </row>
    <row r="45" spans="1:15" ht="25.5" customHeight="1">
      <c r="A45" s="23" t="s">
        <v>183</v>
      </c>
      <c r="B45" s="21">
        <v>32242</v>
      </c>
      <c r="C45" s="21"/>
      <c r="D45" s="50" t="s">
        <v>131</v>
      </c>
      <c r="E45" s="21" t="s">
        <v>132</v>
      </c>
      <c r="F45" s="21" t="s">
        <v>39</v>
      </c>
      <c r="G45" s="21"/>
      <c r="H45" s="17">
        <f t="shared" si="0"/>
        <v>8000</v>
      </c>
      <c r="I45" s="22"/>
      <c r="J45" s="22">
        <v>10000</v>
      </c>
      <c r="K45" s="24"/>
      <c r="L45" s="24"/>
      <c r="M45" s="24"/>
      <c r="N45" s="24"/>
      <c r="O45" s="19"/>
    </row>
    <row r="46" spans="1:15" ht="22.5" customHeight="1">
      <c r="A46" s="23" t="s">
        <v>184</v>
      </c>
      <c r="B46" s="21">
        <v>32242</v>
      </c>
      <c r="C46" s="21"/>
      <c r="D46" s="50" t="s">
        <v>133</v>
      </c>
      <c r="E46" s="21" t="s">
        <v>134</v>
      </c>
      <c r="F46" s="21" t="s">
        <v>18</v>
      </c>
      <c r="G46" s="21"/>
      <c r="H46" s="17">
        <f t="shared" si="0"/>
        <v>8000</v>
      </c>
      <c r="I46" s="22"/>
      <c r="J46" s="22">
        <v>10000</v>
      </c>
      <c r="K46" s="24"/>
      <c r="L46" s="24"/>
      <c r="M46" s="24"/>
      <c r="N46" s="24"/>
      <c r="O46" s="19"/>
    </row>
    <row r="47" spans="1:15" ht="12.75" hidden="1">
      <c r="A47" s="21" t="s">
        <v>10</v>
      </c>
      <c r="B47" s="21" t="s">
        <v>10</v>
      </c>
      <c r="C47" s="21"/>
      <c r="D47" s="50"/>
      <c r="E47" s="21"/>
      <c r="F47" s="21" t="s">
        <v>10</v>
      </c>
      <c r="G47" s="21"/>
      <c r="H47" s="17">
        <f t="shared" si="0"/>
        <v>0</v>
      </c>
      <c r="I47" s="22"/>
      <c r="J47" s="22"/>
      <c r="K47" s="24"/>
      <c r="L47" s="24"/>
      <c r="M47" s="24"/>
      <c r="N47" s="24"/>
      <c r="O47" s="19"/>
    </row>
    <row r="48" spans="1:15" ht="12.75" hidden="1">
      <c r="A48" s="21" t="s">
        <v>10</v>
      </c>
      <c r="B48" s="21" t="s">
        <v>10</v>
      </c>
      <c r="C48" s="21"/>
      <c r="D48" s="50"/>
      <c r="E48" s="21"/>
      <c r="F48" s="21" t="s">
        <v>10</v>
      </c>
      <c r="G48" s="21"/>
      <c r="H48" s="17">
        <f t="shared" si="0"/>
        <v>0</v>
      </c>
      <c r="I48" s="22"/>
      <c r="J48" s="22"/>
      <c r="K48" s="24"/>
      <c r="L48" s="24"/>
      <c r="M48" s="24"/>
      <c r="N48" s="24"/>
      <c r="O48" s="19"/>
    </row>
    <row r="49" spans="1:15" ht="26.25" customHeight="1">
      <c r="A49" s="31" t="s">
        <v>9</v>
      </c>
      <c r="B49" s="32">
        <v>3225</v>
      </c>
      <c r="C49" s="32"/>
      <c r="D49" s="52" t="s">
        <v>135</v>
      </c>
      <c r="E49" s="32" t="s">
        <v>136</v>
      </c>
      <c r="F49" s="32" t="s">
        <v>89</v>
      </c>
      <c r="G49" s="33">
        <v>20000</v>
      </c>
      <c r="H49" s="64">
        <f t="shared" si="0"/>
        <v>16000</v>
      </c>
      <c r="I49" s="38"/>
      <c r="J49" s="67">
        <v>20000</v>
      </c>
      <c r="K49" s="20" t="s">
        <v>169</v>
      </c>
      <c r="L49" s="24"/>
      <c r="M49" s="24"/>
      <c r="N49" s="24"/>
      <c r="O49" s="19"/>
    </row>
    <row r="50" spans="1:15" ht="25.5" customHeight="1">
      <c r="A50" s="31" t="s">
        <v>75</v>
      </c>
      <c r="B50" s="15">
        <v>3227</v>
      </c>
      <c r="C50" s="15"/>
      <c r="D50" s="48" t="s">
        <v>137</v>
      </c>
      <c r="E50" s="15" t="s">
        <v>138</v>
      </c>
      <c r="F50" s="15" t="s">
        <v>41</v>
      </c>
      <c r="G50" s="27">
        <v>7000</v>
      </c>
      <c r="H50" s="64">
        <f t="shared" si="0"/>
        <v>5600</v>
      </c>
      <c r="I50" s="38"/>
      <c r="J50" s="38">
        <v>7000</v>
      </c>
      <c r="K50" s="34" t="s">
        <v>169</v>
      </c>
      <c r="L50" s="24"/>
      <c r="M50" s="24"/>
      <c r="N50" s="24"/>
      <c r="O50" s="20"/>
    </row>
    <row r="51" spans="1:15" ht="25.5" customHeight="1">
      <c r="A51" s="31" t="s">
        <v>76</v>
      </c>
      <c r="B51" s="15">
        <v>3231</v>
      </c>
      <c r="C51" s="15"/>
      <c r="D51" s="48"/>
      <c r="E51" s="15"/>
      <c r="F51" s="15" t="s">
        <v>90</v>
      </c>
      <c r="G51" s="27">
        <v>32000</v>
      </c>
      <c r="H51" s="64">
        <f t="shared" si="0"/>
        <v>25600</v>
      </c>
      <c r="I51" s="38"/>
      <c r="J51" s="38">
        <v>32000</v>
      </c>
      <c r="K51" s="34" t="s">
        <v>169</v>
      </c>
      <c r="L51" s="24"/>
      <c r="M51" s="24"/>
      <c r="N51" s="24"/>
      <c r="O51" s="24"/>
    </row>
    <row r="52" spans="1:15" ht="25.5" customHeight="1">
      <c r="A52" s="31" t="s">
        <v>77</v>
      </c>
      <c r="B52" s="31">
        <v>32311</v>
      </c>
      <c r="C52" s="31"/>
      <c r="D52" s="53" t="s">
        <v>139</v>
      </c>
      <c r="E52" s="31" t="s">
        <v>140</v>
      </c>
      <c r="F52" s="31" t="s">
        <v>100</v>
      </c>
      <c r="G52" s="35"/>
      <c r="H52" s="17">
        <f t="shared" si="0"/>
        <v>19600</v>
      </c>
      <c r="I52" s="22"/>
      <c r="J52" s="22">
        <v>24500</v>
      </c>
      <c r="K52" s="34"/>
      <c r="L52" s="24"/>
      <c r="M52" s="24"/>
      <c r="N52" s="24"/>
      <c r="O52" s="24"/>
    </row>
    <row r="53" spans="1:15" ht="25.5" customHeight="1">
      <c r="A53" s="31" t="s">
        <v>78</v>
      </c>
      <c r="B53" s="31">
        <v>32313</v>
      </c>
      <c r="C53" s="31"/>
      <c r="D53" s="53" t="s">
        <v>141</v>
      </c>
      <c r="E53" s="31"/>
      <c r="F53" s="31" t="s">
        <v>92</v>
      </c>
      <c r="G53" s="35"/>
      <c r="H53" s="17">
        <f t="shared" si="0"/>
        <v>4800</v>
      </c>
      <c r="I53" s="22"/>
      <c r="J53" s="22">
        <v>6000</v>
      </c>
      <c r="K53" s="34"/>
      <c r="L53" s="24"/>
      <c r="M53" s="24"/>
      <c r="N53" s="24"/>
      <c r="O53" s="24"/>
    </row>
    <row r="54" spans="1:15" ht="25.5" customHeight="1">
      <c r="A54" s="31" t="s">
        <v>91</v>
      </c>
      <c r="B54" s="31">
        <v>32319</v>
      </c>
      <c r="C54" s="31"/>
      <c r="D54" s="53" t="s">
        <v>142</v>
      </c>
      <c r="E54" s="2" t="s">
        <v>143</v>
      </c>
      <c r="F54" s="31" t="s">
        <v>196</v>
      </c>
      <c r="G54" s="35"/>
      <c r="H54" s="17">
        <f t="shared" si="0"/>
        <v>1200</v>
      </c>
      <c r="I54" s="22"/>
      <c r="J54" s="22">
        <v>1500</v>
      </c>
      <c r="K54" s="34"/>
      <c r="L54" s="24"/>
      <c r="M54" s="24"/>
      <c r="N54" s="24"/>
      <c r="O54" s="20"/>
    </row>
    <row r="55" spans="1:15" ht="25.5" customHeight="1">
      <c r="A55" s="31" t="s">
        <v>79</v>
      </c>
      <c r="B55" s="15">
        <v>3232</v>
      </c>
      <c r="C55" s="15"/>
      <c r="D55" s="48"/>
      <c r="E55" s="15"/>
      <c r="F55" s="10" t="s">
        <v>19</v>
      </c>
      <c r="G55" s="66">
        <v>67978.59</v>
      </c>
      <c r="H55" s="64">
        <f t="shared" si="0"/>
        <v>54382.872</v>
      </c>
      <c r="I55" s="38">
        <f>SUM(I56:I67)</f>
        <v>0</v>
      </c>
      <c r="J55" s="38">
        <v>67978.59</v>
      </c>
      <c r="K55" s="34" t="s">
        <v>169</v>
      </c>
      <c r="L55" s="24"/>
      <c r="M55" s="24"/>
      <c r="N55" s="24"/>
      <c r="O55" s="20"/>
    </row>
    <row r="56" spans="1:15" ht="39.75" customHeight="1">
      <c r="A56" s="31" t="s">
        <v>93</v>
      </c>
      <c r="B56" s="21">
        <v>32321</v>
      </c>
      <c r="C56" s="28" t="s">
        <v>190</v>
      </c>
      <c r="D56" s="54" t="s">
        <v>144</v>
      </c>
      <c r="E56" s="21" t="s">
        <v>145</v>
      </c>
      <c r="F56" s="21" t="s">
        <v>42</v>
      </c>
      <c r="G56" s="21"/>
      <c r="H56" s="17">
        <f t="shared" si="0"/>
        <v>32000</v>
      </c>
      <c r="I56" s="22"/>
      <c r="J56" s="22">
        <v>40000</v>
      </c>
      <c r="K56" s="24"/>
      <c r="L56" s="19" t="s">
        <v>173</v>
      </c>
      <c r="M56" s="19" t="s">
        <v>204</v>
      </c>
      <c r="N56" s="19" t="s">
        <v>192</v>
      </c>
      <c r="O56" s="20"/>
    </row>
    <row r="57" spans="1:15" ht="25.5" customHeight="1">
      <c r="A57" s="31" t="s">
        <v>94</v>
      </c>
      <c r="B57" s="21">
        <v>32322</v>
      </c>
      <c r="C57" s="23" t="s">
        <v>190</v>
      </c>
      <c r="D57" s="50" t="s">
        <v>144</v>
      </c>
      <c r="E57" s="21" t="s">
        <v>145</v>
      </c>
      <c r="F57" s="24" t="s">
        <v>43</v>
      </c>
      <c r="G57" s="21"/>
      <c r="H57" s="17">
        <f t="shared" si="0"/>
        <v>22382.872000000003</v>
      </c>
      <c r="I57" s="22"/>
      <c r="J57" s="22">
        <v>27978.59</v>
      </c>
      <c r="K57" s="24"/>
      <c r="L57" s="19" t="s">
        <v>173</v>
      </c>
      <c r="M57" s="19" t="s">
        <v>204</v>
      </c>
      <c r="N57" s="19" t="s">
        <v>192</v>
      </c>
      <c r="O57" s="20"/>
    </row>
    <row r="58" spans="1:15" ht="25.5" customHeight="1">
      <c r="A58" s="31" t="s">
        <v>80</v>
      </c>
      <c r="B58" s="15">
        <v>3233</v>
      </c>
      <c r="C58" s="15"/>
      <c r="D58" s="48" t="s">
        <v>146</v>
      </c>
      <c r="E58" s="7" t="s">
        <v>147</v>
      </c>
      <c r="F58" s="58" t="s">
        <v>44</v>
      </c>
      <c r="G58" s="27">
        <v>11000</v>
      </c>
      <c r="H58" s="64">
        <f t="shared" si="0"/>
        <v>8800</v>
      </c>
      <c r="I58" s="38"/>
      <c r="J58" s="38">
        <v>11000</v>
      </c>
      <c r="K58" s="34" t="s">
        <v>169</v>
      </c>
      <c r="L58" s="24"/>
      <c r="M58" s="24"/>
      <c r="N58" s="24"/>
      <c r="O58" s="19"/>
    </row>
    <row r="59" spans="1:15" ht="25.5" customHeight="1">
      <c r="A59" s="31" t="s">
        <v>82</v>
      </c>
      <c r="B59" s="15">
        <v>3238</v>
      </c>
      <c r="C59" s="15"/>
      <c r="D59" s="48"/>
      <c r="E59" s="15"/>
      <c r="F59" s="14" t="s">
        <v>46</v>
      </c>
      <c r="G59" s="27">
        <v>34000</v>
      </c>
      <c r="H59" s="64">
        <f t="shared" si="0"/>
        <v>27200</v>
      </c>
      <c r="I59" s="38">
        <f>SUM(I60:I60)</f>
        <v>0</v>
      </c>
      <c r="J59" s="38">
        <v>34000</v>
      </c>
      <c r="K59" s="18" t="s">
        <v>169</v>
      </c>
      <c r="L59" s="24"/>
      <c r="M59" s="24"/>
      <c r="N59" s="24"/>
      <c r="O59" s="24"/>
    </row>
    <row r="60" spans="1:15" ht="25.5" customHeight="1">
      <c r="A60" s="31" t="s">
        <v>83</v>
      </c>
      <c r="B60" s="23">
        <v>32381</v>
      </c>
      <c r="C60" s="23" t="s">
        <v>191</v>
      </c>
      <c r="D60" s="49" t="s">
        <v>148</v>
      </c>
      <c r="E60" s="23" t="s">
        <v>149</v>
      </c>
      <c r="F60" s="19" t="s">
        <v>47</v>
      </c>
      <c r="G60" s="36"/>
      <c r="H60" s="17">
        <f t="shared" si="0"/>
        <v>27200</v>
      </c>
      <c r="I60" s="37"/>
      <c r="J60" s="37">
        <v>34000</v>
      </c>
      <c r="K60" s="19"/>
      <c r="L60" s="19"/>
      <c r="M60" s="19" t="s">
        <v>204</v>
      </c>
      <c r="N60" s="19"/>
      <c r="O60" s="20"/>
    </row>
    <row r="61" spans="1:15" ht="12.75" hidden="1">
      <c r="A61" s="21" t="s">
        <v>81</v>
      </c>
      <c r="B61" s="21"/>
      <c r="C61" s="21"/>
      <c r="D61" s="50"/>
      <c r="E61" s="21"/>
      <c r="F61" s="24"/>
      <c r="G61" s="21"/>
      <c r="H61" s="17">
        <f t="shared" si="0"/>
        <v>0</v>
      </c>
      <c r="I61" s="22"/>
      <c r="J61" s="22"/>
      <c r="K61" s="24"/>
      <c r="L61" s="24"/>
      <c r="M61" s="24"/>
      <c r="N61" s="24"/>
      <c r="O61" s="24"/>
    </row>
    <row r="62" spans="1:15" ht="12.75" hidden="1">
      <c r="A62" s="21"/>
      <c r="B62" s="21"/>
      <c r="C62" s="21"/>
      <c r="D62" s="50"/>
      <c r="E62" s="21"/>
      <c r="F62" s="24"/>
      <c r="G62" s="21"/>
      <c r="H62" s="17">
        <f t="shared" si="0"/>
        <v>0</v>
      </c>
      <c r="I62" s="22"/>
      <c r="J62" s="22"/>
      <c r="K62" s="24"/>
      <c r="L62" s="24"/>
      <c r="M62" s="24"/>
      <c r="N62" s="24"/>
      <c r="O62" s="24"/>
    </row>
    <row r="63" spans="1:15" ht="12.75" hidden="1">
      <c r="A63" s="21"/>
      <c r="B63" s="21"/>
      <c r="C63" s="21"/>
      <c r="D63" s="50"/>
      <c r="E63" s="21"/>
      <c r="F63" s="24"/>
      <c r="G63" s="21"/>
      <c r="H63" s="17">
        <f t="shared" si="0"/>
        <v>0</v>
      </c>
      <c r="I63" s="22"/>
      <c r="J63" s="22"/>
      <c r="K63" s="24"/>
      <c r="L63" s="24"/>
      <c r="M63" s="24"/>
      <c r="N63" s="24"/>
      <c r="O63" s="24"/>
    </row>
    <row r="64" spans="1:15" ht="12.75" hidden="1">
      <c r="A64" s="21"/>
      <c r="B64" s="21"/>
      <c r="C64" s="21"/>
      <c r="D64" s="50"/>
      <c r="E64" s="21"/>
      <c r="F64" s="24"/>
      <c r="G64" s="21"/>
      <c r="H64" s="17">
        <f t="shared" si="0"/>
        <v>0</v>
      </c>
      <c r="I64" s="22"/>
      <c r="J64" s="22"/>
      <c r="K64" s="24"/>
      <c r="L64" s="24"/>
      <c r="M64" s="24"/>
      <c r="N64" s="24"/>
      <c r="O64" s="24"/>
    </row>
    <row r="65" spans="1:15" ht="25.5" customHeight="1">
      <c r="A65" s="31" t="s">
        <v>84</v>
      </c>
      <c r="B65" s="15">
        <v>3239</v>
      </c>
      <c r="C65" s="15"/>
      <c r="D65" s="48"/>
      <c r="E65" s="15"/>
      <c r="F65" s="14" t="s">
        <v>48</v>
      </c>
      <c r="G65" s="27">
        <v>38000</v>
      </c>
      <c r="H65" s="64">
        <f t="shared" si="0"/>
        <v>30400</v>
      </c>
      <c r="I65" s="38"/>
      <c r="J65" s="38">
        <v>38000</v>
      </c>
      <c r="K65" s="34" t="s">
        <v>169</v>
      </c>
      <c r="L65" s="19"/>
      <c r="M65" s="19"/>
      <c r="N65" s="19"/>
      <c r="O65" s="19"/>
    </row>
    <row r="66" spans="1:15" ht="25.5" customHeight="1">
      <c r="A66" s="31" t="s">
        <v>95</v>
      </c>
      <c r="B66" s="21">
        <v>32395</v>
      </c>
      <c r="C66" s="21"/>
      <c r="D66" s="50" t="s">
        <v>150</v>
      </c>
      <c r="E66" s="21" t="s">
        <v>151</v>
      </c>
      <c r="F66" s="19" t="s">
        <v>99</v>
      </c>
      <c r="G66" s="19" t="s">
        <v>10</v>
      </c>
      <c r="H66" s="17">
        <f t="shared" si="0"/>
        <v>2400</v>
      </c>
      <c r="I66" s="22"/>
      <c r="J66" s="22">
        <v>3000</v>
      </c>
      <c r="K66" s="24"/>
      <c r="L66" s="24"/>
      <c r="M66" s="24"/>
      <c r="N66" s="24"/>
      <c r="O66" s="19"/>
    </row>
    <row r="67" spans="1:15" ht="25.5" customHeight="1">
      <c r="A67" s="31" t="s">
        <v>96</v>
      </c>
      <c r="B67" s="21">
        <v>32399</v>
      </c>
      <c r="C67" s="23" t="s">
        <v>193</v>
      </c>
      <c r="D67" s="50" t="s">
        <v>152</v>
      </c>
      <c r="E67" s="21" t="s">
        <v>153</v>
      </c>
      <c r="F67" s="24" t="s">
        <v>20</v>
      </c>
      <c r="G67" s="21"/>
      <c r="H67" s="17">
        <f t="shared" si="0"/>
        <v>28000</v>
      </c>
      <c r="I67" s="22"/>
      <c r="J67" s="22">
        <v>35000</v>
      </c>
      <c r="K67" s="21"/>
      <c r="L67" s="23" t="s">
        <v>171</v>
      </c>
      <c r="M67" s="23" t="s">
        <v>204</v>
      </c>
      <c r="N67" s="19" t="s">
        <v>192</v>
      </c>
      <c r="O67" s="20"/>
    </row>
    <row r="68" spans="1:15" ht="25.5" customHeight="1">
      <c r="A68" s="31" t="s">
        <v>97</v>
      </c>
      <c r="B68" s="15">
        <v>4221</v>
      </c>
      <c r="C68" s="23" t="s">
        <v>194</v>
      </c>
      <c r="D68" s="48" t="s">
        <v>154</v>
      </c>
      <c r="E68" s="15" t="s">
        <v>155</v>
      </c>
      <c r="F68" s="14" t="s">
        <v>101</v>
      </c>
      <c r="G68" s="38">
        <v>120000</v>
      </c>
      <c r="H68" s="64">
        <f t="shared" si="0"/>
        <v>96000</v>
      </c>
      <c r="I68" s="38"/>
      <c r="J68" s="38">
        <v>120000</v>
      </c>
      <c r="K68" s="23" t="s">
        <v>169</v>
      </c>
      <c r="L68" s="23" t="s">
        <v>173</v>
      </c>
      <c r="M68" s="23" t="s">
        <v>204</v>
      </c>
      <c r="N68" s="23" t="s">
        <v>172</v>
      </c>
      <c r="O68" s="20"/>
    </row>
    <row r="69" spans="1:15" ht="25.5" customHeight="1">
      <c r="A69" s="31" t="s">
        <v>98</v>
      </c>
      <c r="B69" s="15">
        <v>4223</v>
      </c>
      <c r="C69" s="23" t="s">
        <v>203</v>
      </c>
      <c r="D69" s="48" t="s">
        <v>201</v>
      </c>
      <c r="E69" s="15" t="s">
        <v>202</v>
      </c>
      <c r="F69" s="14" t="s">
        <v>195</v>
      </c>
      <c r="G69" s="27">
        <v>30000</v>
      </c>
      <c r="H69" s="17">
        <f t="shared" si="0"/>
        <v>24000</v>
      </c>
      <c r="I69" s="22"/>
      <c r="J69" s="22">
        <v>30000</v>
      </c>
      <c r="K69" s="34" t="s">
        <v>169</v>
      </c>
      <c r="L69" s="23" t="s">
        <v>173</v>
      </c>
      <c r="M69" s="23" t="s">
        <v>204</v>
      </c>
      <c r="N69" s="23" t="s">
        <v>172</v>
      </c>
      <c r="O69" s="20"/>
    </row>
    <row r="70" spans="1:15" ht="25.5" customHeight="1">
      <c r="A70" s="68" t="s">
        <v>102</v>
      </c>
      <c r="B70" s="15">
        <v>4241</v>
      </c>
      <c r="C70" s="15"/>
      <c r="D70" s="48" t="s">
        <v>156</v>
      </c>
      <c r="E70" s="15" t="s">
        <v>88</v>
      </c>
      <c r="F70" s="14" t="s">
        <v>88</v>
      </c>
      <c r="G70" s="27">
        <v>0</v>
      </c>
      <c r="H70" s="17">
        <f t="shared" si="0"/>
        <v>0</v>
      </c>
      <c r="I70" s="22"/>
      <c r="J70" s="22"/>
      <c r="K70" s="34"/>
      <c r="L70" s="21"/>
      <c r="M70" s="21"/>
      <c r="N70" s="21"/>
      <c r="O70" s="24"/>
    </row>
    <row r="71" spans="1:15" ht="12.75">
      <c r="A71" s="69"/>
      <c r="B71" s="7"/>
      <c r="C71" s="7"/>
      <c r="D71" s="47"/>
      <c r="E71" s="7"/>
      <c r="F71" s="39"/>
      <c r="G71" s="7"/>
      <c r="H71" s="40"/>
      <c r="I71" s="40"/>
      <c r="J71" s="40"/>
      <c r="K71" s="7"/>
      <c r="L71" s="7"/>
      <c r="M71" s="7"/>
      <c r="N71" s="7"/>
      <c r="O71" s="39"/>
    </row>
    <row r="72" spans="1:15" ht="12.75">
      <c r="A72" s="7"/>
      <c r="B72" s="41"/>
      <c r="C72" s="41"/>
      <c r="D72" s="55"/>
      <c r="E72" s="41"/>
      <c r="F72" s="39"/>
      <c r="G72" s="7"/>
      <c r="H72" s="40"/>
      <c r="I72" s="40"/>
      <c r="J72" s="7"/>
      <c r="K72" s="7"/>
      <c r="L72" s="7"/>
      <c r="M72" s="7"/>
      <c r="N72" s="7" t="s">
        <v>85</v>
      </c>
      <c r="O72" s="39"/>
    </row>
    <row r="73" spans="1:15" ht="12.75">
      <c r="A73" s="7"/>
      <c r="B73" s="7"/>
      <c r="C73" s="7"/>
      <c r="D73" s="47"/>
      <c r="E73" s="7"/>
      <c r="F73" s="39"/>
      <c r="G73" s="7"/>
      <c r="H73" s="40"/>
      <c r="I73" s="40"/>
      <c r="J73" s="7"/>
      <c r="K73" s="7"/>
      <c r="L73" s="7"/>
      <c r="M73" s="7"/>
      <c r="N73" s="7" t="s">
        <v>86</v>
      </c>
      <c r="O73" s="39"/>
    </row>
    <row r="74" spans="1:15" ht="12.75">
      <c r="A74" s="7"/>
      <c r="B74" s="7"/>
      <c r="C74" s="7"/>
      <c r="D74" s="47"/>
      <c r="E74" s="7"/>
      <c r="F74" s="39"/>
      <c r="G74" s="7"/>
      <c r="H74" s="40"/>
      <c r="I74" s="40"/>
      <c r="J74" s="7" t="s">
        <v>10</v>
      </c>
      <c r="K74" s="7"/>
      <c r="L74" s="7"/>
      <c r="M74" s="7"/>
      <c r="N74" s="7"/>
      <c r="O74" s="39"/>
    </row>
    <row r="75" spans="1:15" ht="12.75">
      <c r="A75" s="7"/>
      <c r="B75" s="7"/>
      <c r="C75" s="7"/>
      <c r="D75" s="47"/>
      <c r="E75" s="7"/>
      <c r="F75" s="39"/>
      <c r="G75" s="7"/>
      <c r="H75" s="40"/>
      <c r="I75" s="40"/>
      <c r="J75" s="7"/>
      <c r="K75" s="7"/>
      <c r="L75" s="7"/>
      <c r="M75" s="7"/>
      <c r="N75" s="7"/>
      <c r="O75" s="39"/>
    </row>
    <row r="76" spans="1:15" ht="12.75">
      <c r="A76" s="7"/>
      <c r="B76" s="7"/>
      <c r="C76" s="7"/>
      <c r="D76" s="47"/>
      <c r="E76" s="7"/>
      <c r="F76" s="39"/>
      <c r="G76" s="7"/>
      <c r="H76" s="40"/>
      <c r="I76" s="40"/>
      <c r="J76" s="7"/>
      <c r="K76" s="7"/>
      <c r="L76" s="7"/>
      <c r="M76" s="7"/>
      <c r="N76" s="7"/>
      <c r="O76" s="39"/>
    </row>
    <row r="77" spans="1:15" ht="12.75">
      <c r="A77" s="7"/>
      <c r="B77" s="7"/>
      <c r="C77" s="7"/>
      <c r="D77" s="47"/>
      <c r="E77" s="7"/>
      <c r="F77" s="39"/>
      <c r="G77" s="7"/>
      <c r="H77" s="40"/>
      <c r="I77" s="40"/>
      <c r="J77" s="7"/>
      <c r="K77" s="7"/>
      <c r="L77" s="7"/>
      <c r="M77" s="7"/>
      <c r="N77" s="7"/>
      <c r="O77" s="39"/>
    </row>
    <row r="78" spans="1:15" ht="12.75">
      <c r="A78" s="7"/>
      <c r="H78" s="42"/>
      <c r="I78" s="42"/>
      <c r="O78" s="43"/>
    </row>
    <row r="79" spans="8:15" ht="12.75">
      <c r="H79" s="42"/>
      <c r="I79" s="42"/>
      <c r="O79" s="43"/>
    </row>
    <row r="80" spans="8:15" ht="12.75">
      <c r="H80" s="42"/>
      <c r="I80" s="42"/>
      <c r="O80" s="43"/>
    </row>
    <row r="81" spans="8:15" ht="12.75">
      <c r="H81" s="42"/>
      <c r="I81" s="42"/>
      <c r="O81" s="43"/>
    </row>
    <row r="82" spans="8:15" ht="12.75">
      <c r="H82" s="42"/>
      <c r="I82" s="42"/>
      <c r="O82" s="43"/>
    </row>
    <row r="83" spans="8:15" ht="12.75">
      <c r="H83" s="42"/>
      <c r="I83" s="42"/>
      <c r="O83" s="43"/>
    </row>
    <row r="84" spans="8:15" ht="12.75">
      <c r="H84" s="42"/>
      <c r="I84" s="42"/>
      <c r="O84" s="43"/>
    </row>
    <row r="85" spans="8:15" ht="12.75">
      <c r="H85" s="42"/>
      <c r="I85" s="42"/>
      <c r="O85" s="43"/>
    </row>
    <row r="86" spans="8:15" ht="12.75">
      <c r="H86" s="42"/>
      <c r="I86" s="42"/>
      <c r="O86" s="43"/>
    </row>
    <row r="87" spans="8:15" ht="12.75">
      <c r="H87" s="42"/>
      <c r="I87" s="42"/>
      <c r="O87" s="43"/>
    </row>
    <row r="88" spans="8:15" ht="12.75">
      <c r="H88" s="42"/>
      <c r="I88" s="42"/>
      <c r="O88" s="43"/>
    </row>
    <row r="89" spans="8:15" ht="12.75">
      <c r="H89" s="42"/>
      <c r="I89" s="42"/>
      <c r="O89" s="43"/>
    </row>
    <row r="90" spans="8:15" ht="12.75">
      <c r="H90" s="42"/>
      <c r="I90" s="42"/>
      <c r="O90" s="43"/>
    </row>
    <row r="91" spans="8:15" ht="12.75">
      <c r="H91" s="42"/>
      <c r="I91" s="42"/>
      <c r="O91" s="43"/>
    </row>
    <row r="92" spans="8:15" ht="12.75">
      <c r="H92" s="42"/>
      <c r="I92" s="42"/>
      <c r="O92" s="43"/>
    </row>
    <row r="93" spans="8:15" ht="12.75">
      <c r="H93" s="42"/>
      <c r="I93" s="42"/>
      <c r="O93" s="43"/>
    </row>
    <row r="94" spans="8:15" ht="12.75">
      <c r="H94" s="42"/>
      <c r="I94" s="42"/>
      <c r="O94" s="43"/>
    </row>
    <row r="95" spans="8:15" ht="12.75">
      <c r="H95" s="42"/>
      <c r="I95" s="42"/>
      <c r="O95" s="43"/>
    </row>
    <row r="96" spans="8:15" ht="12.75">
      <c r="H96" s="42"/>
      <c r="I96" s="42"/>
      <c r="O96" s="43"/>
    </row>
    <row r="97" spans="8:15" ht="12.75">
      <c r="H97" s="42"/>
      <c r="I97" s="42"/>
      <c r="O97" s="43"/>
    </row>
    <row r="98" spans="8:15" ht="12.75">
      <c r="H98" s="42"/>
      <c r="I98" s="42"/>
      <c r="O98" s="43"/>
    </row>
    <row r="99" spans="8:15" ht="12.75">
      <c r="H99" s="42"/>
      <c r="I99" s="42"/>
      <c r="O99" s="43"/>
    </row>
    <row r="100" spans="8:15" ht="12.75">
      <c r="H100" s="42"/>
      <c r="I100" s="42"/>
      <c r="O100" s="43"/>
    </row>
    <row r="101" ht="12.75">
      <c r="O101" s="43"/>
    </row>
    <row r="102" ht="12.75">
      <c r="O102" s="43"/>
    </row>
    <row r="103" ht="12.75">
      <c r="O103" s="43"/>
    </row>
    <row r="104" ht="12.75">
      <c r="O104" s="43"/>
    </row>
    <row r="105" ht="12.75">
      <c r="O105" s="43"/>
    </row>
    <row r="106" ht="12.75">
      <c r="O106" s="43"/>
    </row>
    <row r="107" ht="12.75">
      <c r="O107" s="43"/>
    </row>
  </sheetData>
  <sheetProtection/>
  <printOptions/>
  <pageMargins left="0.75" right="0.75" top="1" bottom="1" header="0.5" footer="0.5"/>
  <pageSetup horizontalDpi="600" verticalDpi="600" orientation="landscape" paperSize="9" scale="57" r:id="rId1"/>
  <rowBreaks count="3" manualBreakCount="3">
    <brk id="35" max="255" man="1"/>
    <brk id="60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SŠBJJ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Windows korisnik</cp:lastModifiedBy>
  <cp:lastPrinted>2022-02-24T13:20:03Z</cp:lastPrinted>
  <dcterms:created xsi:type="dcterms:W3CDTF">2008-04-17T09:35:43Z</dcterms:created>
  <dcterms:modified xsi:type="dcterms:W3CDTF">2022-02-24T13:25:45Z</dcterms:modified>
  <cp:category/>
  <cp:version/>
  <cp:contentType/>
  <cp:contentStatus/>
</cp:coreProperties>
</file>